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C:\Users\Charlis\Desktop\Sudan Bids RFQs\"/>
    </mc:Choice>
  </mc:AlternateContent>
  <xr:revisionPtr revIDLastSave="0" documentId="8_{72C60E41-FC97-4519-A501-5222282DD1BF}" xr6:coauthVersionLast="36" xr6:coauthVersionMax="36" xr10:uidLastSave="{00000000-0000-0000-0000-000000000000}"/>
  <bookViews>
    <workbookView xWindow="-120" yWindow="-120" windowWidth="20736" windowHeight="11160" tabRatio="704" xr2:uid="{00000000-000D-0000-FFFF-FFFF00000000}"/>
  </bookViews>
  <sheets>
    <sheet name="Request For Quotation" sheetId="1" r:id="rId1"/>
    <sheet name="Sheet1" sheetId="7" state="hidden" r:id="rId2"/>
  </sheets>
  <externalReferences>
    <externalReference r:id="rId3"/>
  </externalReferences>
  <definedNames>
    <definedName name="_xlnm.Print_Area" localSheetId="0">'Request For Quotation'!$A$1:$J$111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7" i="1"/>
  <c r="H28" i="1"/>
  <c r="H29" i="1"/>
  <c r="H30" i="1"/>
  <c r="H31" i="1"/>
  <c r="H32" i="1"/>
  <c r="H33" i="1"/>
  <c r="H34" i="1"/>
  <c r="H35" i="1"/>
  <c r="H36" i="1"/>
  <c r="H37" i="1"/>
  <c r="H38" i="1"/>
  <c r="H39" i="1"/>
  <c r="H40" i="1"/>
  <c r="H41" i="1"/>
  <c r="H42" i="1"/>
  <c r="H43" i="1"/>
  <c r="H44" i="1"/>
  <c r="H25" i="1"/>
  <c r="E26" i="1"/>
  <c r="E27" i="1"/>
  <c r="E28" i="1"/>
  <c r="E29" i="1"/>
  <c r="E30" i="1"/>
  <c r="E31" i="1"/>
  <c r="E32" i="1"/>
  <c r="E33" i="1"/>
  <c r="E34" i="1"/>
  <c r="E35" i="1"/>
  <c r="E36" i="1"/>
  <c r="E37" i="1"/>
  <c r="E38" i="1"/>
  <c r="E39" i="1"/>
  <c r="E40" i="1"/>
  <c r="E41" i="1"/>
  <c r="E42" i="1"/>
  <c r="E43" i="1"/>
  <c r="E44" i="1"/>
  <c r="D26" i="1"/>
  <c r="D27" i="1"/>
  <c r="D28" i="1"/>
  <c r="D29" i="1"/>
  <c r="D30" i="1"/>
  <c r="D31" i="1"/>
  <c r="D32" i="1"/>
  <c r="D33" i="1"/>
  <c r="D34" i="1"/>
  <c r="D35" i="1"/>
  <c r="D36" i="1"/>
  <c r="D37" i="1"/>
  <c r="D38" i="1"/>
  <c r="D39" i="1"/>
  <c r="D40" i="1"/>
  <c r="D41" i="1"/>
  <c r="D42" i="1"/>
  <c r="D43" i="1"/>
  <c r="D44" i="1"/>
  <c r="D25" i="1"/>
  <c r="E25" i="1"/>
  <c r="B44" i="1"/>
  <c r="B34" i="1"/>
  <c r="B35" i="1"/>
  <c r="B36" i="1"/>
  <c r="B37" i="1"/>
  <c r="B38" i="1"/>
  <c r="B39" i="1"/>
  <c r="B40" i="1"/>
  <c r="B41" i="1"/>
  <c r="B42" i="1"/>
  <c r="B43" i="1"/>
  <c r="B27" i="1"/>
  <c r="B28" i="1"/>
  <c r="B29" i="1"/>
  <c r="B30" i="1"/>
  <c r="B31" i="1"/>
  <c r="B32" i="1"/>
  <c r="B33" i="1"/>
  <c r="B26" i="1"/>
  <c r="B25" i="1"/>
  <c r="H42" i="7"/>
  <c r="H41" i="7"/>
  <c r="H40" i="7"/>
  <c r="H39" i="7"/>
  <c r="H38" i="7"/>
  <c r="H37" i="7"/>
  <c r="H36" i="7"/>
  <c r="H35" i="7"/>
  <c r="H34" i="7"/>
  <c r="H33" i="7"/>
  <c r="H32" i="7"/>
  <c r="H31" i="7"/>
  <c r="H30" i="7"/>
  <c r="H29" i="7"/>
  <c r="H28" i="7"/>
  <c r="H27" i="7"/>
  <c r="H26" i="7"/>
  <c r="H25" i="7"/>
  <c r="H24" i="7"/>
  <c r="H23" i="7"/>
  <c r="H43" i="7" l="1"/>
  <c r="H44" i="7"/>
  <c r="K43" i="7"/>
  <c r="H47" i="7"/>
  <c r="H48" i="7"/>
  <c r="B56" i="1" l="1"/>
  <c r="H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Sebastien Cazenave</author>
  </authors>
  <commentList>
    <comment ref="F44" authorId="0" shapeId="0" xr:uid="{F8F4FB03-5938-4A9D-8BDA-33CB416CDA31}">
      <text>
        <r>
          <rPr>
            <sz val="9"/>
            <color rgb="FF000000"/>
            <rFont val="Tahoma"/>
            <family val="2"/>
          </rPr>
          <t>Add additional line if different taxes need to be applied. Gray cell requires tax% and autocalculates amount.</t>
        </r>
      </text>
    </comment>
  </commentList>
</comments>
</file>

<file path=xl/sharedStrings.xml><?xml version="1.0" encoding="utf-8"?>
<sst xmlns="http://schemas.openxmlformats.org/spreadsheetml/2006/main" count="404" uniqueCount="197">
  <si>
    <t>Date RFQ sent out:</t>
  </si>
  <si>
    <t>RFQ #</t>
  </si>
  <si>
    <t>Response deadline (day+ hour + Time zone):</t>
  </si>
  <si>
    <t>PR #</t>
  </si>
  <si>
    <t>Vendor's information: for vendor to fill In</t>
  </si>
  <si>
    <t>International Medical Corps</t>
  </si>
  <si>
    <t>Contact Name:</t>
  </si>
  <si>
    <t>Title:</t>
  </si>
  <si>
    <t>E-mail:</t>
  </si>
  <si>
    <t>Phone / Fax:</t>
  </si>
  <si>
    <t>Address:</t>
  </si>
  <si>
    <t>Date goods/services required by:</t>
  </si>
  <si>
    <t>Number of samples required:</t>
  </si>
  <si>
    <t>Delivery address:</t>
  </si>
  <si>
    <t>Kitting required (If yes provide details below):</t>
  </si>
  <si>
    <t>NO</t>
  </si>
  <si>
    <t>Delivery method (if applicable)/ Incoterm:</t>
  </si>
  <si>
    <t>Payments Terms</t>
  </si>
  <si>
    <t>For vendor's to fill in</t>
  </si>
  <si>
    <t>Line Item</t>
  </si>
  <si>
    <t>Description</t>
  </si>
  <si>
    <t>Quantity requested</t>
  </si>
  <si>
    <t>Unit of Measure</t>
  </si>
  <si>
    <t>Currency</t>
  </si>
  <si>
    <t>Unit Price</t>
  </si>
  <si>
    <t>Total Price</t>
  </si>
  <si>
    <t>Quantity Available  (in Unit or %)</t>
  </si>
  <si>
    <t># of days  needed to complete remaining quantity</t>
  </si>
  <si>
    <t>Sub total</t>
  </si>
  <si>
    <t>Shipping insurance cost (if applicable)</t>
  </si>
  <si>
    <t>Taxes (if applicable)</t>
  </si>
  <si>
    <t>Discount</t>
  </si>
  <si>
    <t>TOTAL</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</si>
  <si>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</si>
  <si>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</si>
  <si>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</si>
  <si>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</si>
  <si>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</si>
  <si>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</si>
  <si>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</si>
  <si>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</si>
  <si>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</si>
  <si>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</si>
  <si>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</si>
  <si>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</si>
  <si>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</si>
  <si>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</si>
  <si>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</si>
  <si>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</si>
  <si>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</si>
  <si>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</si>
  <si>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</si>
  <si>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</si>
  <si>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</si>
  <si>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</si>
  <si>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</si>
  <si>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</si>
  <si>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</si>
  <si>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</si>
  <si>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</si>
  <si>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</si>
  <si>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</si>
  <si>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</si>
  <si>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</si>
  <si>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</si>
  <si>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</si>
  <si>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</si>
  <si>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</si>
  <si>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</si>
  <si>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</si>
  <si>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t>Delivery charge (if applicable)</t>
  </si>
  <si>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</si>
  <si>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 xml:space="preserve"> </t>
  </si>
  <si>
    <t>SDG</t>
  </si>
  <si>
    <t xml:space="preserve">Bank Name : </t>
  </si>
  <si>
    <t>Bank address :</t>
  </si>
  <si>
    <t>Bank Account Number:</t>
  </si>
  <si>
    <t xml:space="preserve">Account Name : </t>
  </si>
  <si>
    <t>INCOTERM (if different from the one requested)</t>
  </si>
  <si>
    <t>Pcs</t>
  </si>
  <si>
    <t>Trader</t>
  </si>
  <si>
    <t>By land</t>
  </si>
  <si>
    <t>Bank transfer</t>
  </si>
  <si>
    <t>International Medical Corps main selection criteria is based on best value for money including : vendor's eligibility / meeting minimum technical criteria / delivery time lines / price / shelf life.</t>
  </si>
  <si>
    <r>
      <t>International Medical Corps, international non-profit relief and development organization working in Sudan</t>
    </r>
    <r>
      <rPr>
        <sz val="10"/>
        <color rgb="FFFF0000"/>
        <rFont val="Calibri"/>
        <family val="2"/>
      </rPr>
      <t xml:space="preserve"> </t>
    </r>
    <r>
      <rPr>
        <sz val="10"/>
        <rFont val="Calibri"/>
        <family val="2"/>
      </rPr>
      <t>for the last</t>
    </r>
    <r>
      <rPr>
        <sz val="10"/>
        <color rgb="FFFF0000"/>
        <rFont val="Calibri"/>
        <family val="2"/>
      </rPr>
      <t xml:space="preserve"> 2005 </t>
    </r>
    <r>
      <rPr>
        <sz val="10"/>
        <rFont val="Calibri"/>
        <family val="2"/>
      </rPr>
      <t>years, working on</t>
    </r>
    <r>
      <rPr>
        <sz val="10"/>
        <color rgb="FFFF0000"/>
        <rFont val="Calibri"/>
        <family val="2"/>
      </rPr>
      <t xml:space="preserve"> Primary health care</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</si>
  <si>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Validity of prices</t>
  </si>
  <si>
    <t>REQUEST FOR QUOTATION - translation Vendor(1)</t>
  </si>
  <si>
    <t>Pair</t>
  </si>
  <si>
    <t>Translated by:</t>
  </si>
  <si>
    <t xml:space="preserve">30 days </t>
  </si>
  <si>
    <t>Envelopes large A4paper size 50s</t>
  </si>
  <si>
    <t>Rim</t>
  </si>
  <si>
    <t>Plastic envelops large A4paper size- 100 pcs</t>
  </si>
  <si>
    <t xml:space="preserve">Register book A4 100 sheets </t>
  </si>
  <si>
    <t>Pens Blue</t>
  </si>
  <si>
    <t>Box of 50</t>
  </si>
  <si>
    <t>Stapler medium</t>
  </si>
  <si>
    <t>Calculator 10 digits</t>
  </si>
  <si>
    <t>Battery DD -high quality</t>
  </si>
  <si>
    <t>Staples for Stapler 24/6</t>
  </si>
  <si>
    <t>Box</t>
  </si>
  <si>
    <t>Ruler 30cm</t>
  </si>
  <si>
    <t>Box file 28*33</t>
  </si>
  <si>
    <t>Stampler medium</t>
  </si>
  <si>
    <t>AA Paper 210 x297 400 sheets</t>
  </si>
  <si>
    <t>ream</t>
  </si>
  <si>
    <t>Marker erasable 12 pcs</t>
  </si>
  <si>
    <t xml:space="preserve">Marker pens </t>
  </si>
  <si>
    <t>box</t>
  </si>
  <si>
    <t>Pair of scissors</t>
  </si>
  <si>
    <t>pair</t>
  </si>
  <si>
    <t>Clipboards</t>
  </si>
  <si>
    <t>battery AAA- high quality</t>
  </si>
  <si>
    <t>Stamp pad Ink 24 ml.</t>
  </si>
  <si>
    <t>Stamp Pad</t>
  </si>
  <si>
    <t>PROCUREMENT REQUISITION  (PR)</t>
  </si>
  <si>
    <t xml:space="preserve">Goods and Services    </t>
  </si>
  <si>
    <t>Donor/ Project / Department:</t>
  </si>
  <si>
    <t xml:space="preserve">SHF </t>
  </si>
  <si>
    <r>
      <rPr>
        <b/>
        <sz val="14"/>
        <rFont val="Calibri"/>
        <family val="2"/>
        <scheme val="minor"/>
      </rPr>
      <t>PR #</t>
    </r>
    <r>
      <rPr>
        <sz val="10"/>
        <rFont val="Calibri"/>
        <family val="2"/>
        <scheme val="minor"/>
      </rPr>
      <t xml:space="preserve"> </t>
    </r>
    <r>
      <rPr>
        <i/>
        <sz val="9"/>
        <rFont val="Calibri"/>
        <family val="2"/>
        <scheme val="minor"/>
      </rPr>
      <t>(assigned by purchasing site)</t>
    </r>
    <r>
      <rPr>
        <sz val="10"/>
        <rFont val="Calibri"/>
        <family val="2"/>
        <scheme val="minor"/>
      </rPr>
      <t xml:space="preserve">:
</t>
    </r>
    <r>
      <rPr>
        <i/>
        <sz val="9"/>
        <rFont val="Calibri"/>
        <family val="2"/>
        <scheme val="minor"/>
      </rPr>
      <t>MM/NUM/LOC/YEAR</t>
    </r>
  </si>
  <si>
    <t>Project End Date:</t>
  </si>
  <si>
    <t>Location PR raised:</t>
  </si>
  <si>
    <t>Medani</t>
  </si>
  <si>
    <r>
      <t>Page #</t>
    </r>
    <r>
      <rPr>
        <b/>
        <sz val="11"/>
        <color rgb="FFFF0000"/>
        <rFont val="Calibri"/>
        <family val="2"/>
        <scheme val="minor"/>
      </rPr>
      <t xml:space="preserve"> (x of y)</t>
    </r>
    <r>
      <rPr>
        <b/>
        <sz val="11"/>
        <rFont val="Calibri"/>
        <family val="2"/>
        <scheme val="minor"/>
      </rPr>
      <t>:</t>
    </r>
  </si>
  <si>
    <t>Date PR raised:</t>
  </si>
  <si>
    <t>Delivery Location:</t>
  </si>
  <si>
    <t>Sennar</t>
  </si>
  <si>
    <t>Is PR part of procurement plan?</t>
  </si>
  <si>
    <t>YES</t>
  </si>
  <si>
    <t>Required delivery Date:</t>
  </si>
  <si>
    <t>Preferred Delivery Mode:</t>
  </si>
  <si>
    <t>Road</t>
  </si>
  <si>
    <t>Make separate requisition for different categories of goods or services</t>
  </si>
  <si>
    <t>Currency:</t>
  </si>
  <si>
    <t>No.</t>
  </si>
  <si>
    <t>Item Catalogue ID #</t>
  </si>
  <si>
    <r>
      <t xml:space="preserve">Description &amp; Specifications
</t>
    </r>
    <r>
      <rPr>
        <i/>
        <sz val="8"/>
        <rFont val="Calibri"/>
        <family val="2"/>
        <scheme val="minor"/>
      </rPr>
      <t>Use ONE line per item only by including all specifications (use Item Catalogue descritption and any other relevant information)
Develop and attach furhter detailed specifications if required including pictures and additional description</t>
    </r>
  </si>
  <si>
    <t>Unit</t>
  </si>
  <si>
    <r>
      <rPr>
        <b/>
        <sz val="11"/>
        <rFont val="Calibri"/>
        <family val="2"/>
        <scheme val="minor"/>
      </rPr>
      <t xml:space="preserve">Quantity </t>
    </r>
    <r>
      <rPr>
        <b/>
        <sz val="10"/>
        <rFont val="Calibri"/>
        <family val="2"/>
        <charset val="162"/>
        <scheme val="minor"/>
      </rPr>
      <t>(Number of Units requested)</t>
    </r>
  </si>
  <si>
    <t xml:space="preserve">Estimated Cost per Unit </t>
  </si>
  <si>
    <t xml:space="preserve">Estimated Line Item Total Cost </t>
  </si>
  <si>
    <t>Project - Budget Line Allocation</t>
  </si>
  <si>
    <t>Org ID:</t>
  </si>
  <si>
    <t>10.CA.025</t>
  </si>
  <si>
    <t xml:space="preserve"> LINK to catalogue</t>
  </si>
  <si>
    <t>Project ID</t>
  </si>
  <si>
    <t>REF 2</t>
  </si>
  <si>
    <t>Account ID</t>
  </si>
  <si>
    <t>ASTA00018</t>
  </si>
  <si>
    <t>N/A</t>
  </si>
  <si>
    <t>ASTA00031</t>
  </si>
  <si>
    <t>ASTA00048</t>
  </si>
  <si>
    <t>ETOE00045</t>
  </si>
  <si>
    <t>ASTA00065</t>
  </si>
  <si>
    <t>ASTA00015</t>
  </si>
  <si>
    <t>ASTA00054</t>
  </si>
  <si>
    <t>ASTA00011</t>
  </si>
  <si>
    <t>Estimated Sub-total</t>
  </si>
  <si>
    <t>Applicable Taxes (in %)</t>
  </si>
  <si>
    <t>Specifications reviewed:</t>
  </si>
  <si>
    <t xml:space="preserve">YES </t>
  </si>
  <si>
    <t>Estimated Shipping Cost</t>
  </si>
  <si>
    <r>
      <t xml:space="preserve">If yes, by </t>
    </r>
    <r>
      <rPr>
        <b/>
        <i/>
        <sz val="10"/>
        <rFont val="Calibri"/>
        <family val="2"/>
      </rPr>
      <t>(enter name):</t>
    </r>
  </si>
  <si>
    <t>Estimated  Total  in Loc. Currency</t>
  </si>
  <si>
    <t>Position / Title:</t>
  </si>
  <si>
    <t>Estimated  Total  in USD</t>
  </si>
  <si>
    <t>Use previous month exchange rate to convert into USD</t>
  </si>
  <si>
    <t xml:space="preserve">If Specialized Items, please suggest suppliers (recommended 3): </t>
  </si>
  <si>
    <t>Additional Comments :IStationaries forSennar clinics under SHF</t>
  </si>
  <si>
    <t>Requested by (Full name):</t>
  </si>
  <si>
    <t>Paul Iregi</t>
  </si>
  <si>
    <t>Reviewed by Finance (name):</t>
  </si>
  <si>
    <t>Position:</t>
  </si>
  <si>
    <t>AC</t>
  </si>
  <si>
    <t>Date:</t>
  </si>
  <si>
    <r>
      <t xml:space="preserve">Approved by BH/PM/Head of Dept. (Name) or </t>
    </r>
    <r>
      <rPr>
        <b/>
        <sz val="10"/>
        <color rgb="FFFF0000"/>
        <rFont val="Calibri"/>
        <family val="2"/>
        <scheme val="minor"/>
      </rPr>
      <t>CD &gt;20,000 USD</t>
    </r>
  </si>
  <si>
    <t>Bernardita Gaspar</t>
  </si>
  <si>
    <t>Medical Director</t>
  </si>
  <si>
    <t xml:space="preserve">Procurement Department to complete </t>
  </si>
  <si>
    <t>PR specifications sufficient?</t>
  </si>
  <si>
    <t>Received by Procurement (name):</t>
  </si>
  <si>
    <t>Delivery timeline acceptable? 
(in line with SLA)</t>
  </si>
  <si>
    <r>
      <t>Export compliance</t>
    </r>
    <r>
      <rPr>
        <b/>
        <sz val="10"/>
        <color rgb="FFFF0000"/>
        <rFont val="Calibri"/>
        <family val="2"/>
        <scheme val="minor"/>
      </rPr>
      <t xml:space="preserve"> (BIS)</t>
    </r>
    <r>
      <rPr>
        <b/>
        <sz val="10"/>
        <rFont val="Calibri"/>
        <family val="2"/>
        <scheme val="minor"/>
      </rPr>
      <t xml:space="preserve"> applies?</t>
    </r>
  </si>
  <si>
    <t>Applicable Procurement procedure:</t>
  </si>
  <si>
    <t xml:space="preserve">    </t>
  </si>
  <si>
    <r>
      <rPr>
        <sz val="10"/>
        <rFont val="Calibri"/>
        <family val="2"/>
        <scheme val="minor"/>
      </rPr>
      <t>By Signing I confirm that I have updated the</t>
    </r>
    <r>
      <rPr>
        <b/>
        <sz val="10"/>
        <rFont val="Calibri"/>
        <family val="2"/>
        <charset val="162"/>
        <scheme val="minor"/>
      </rPr>
      <t xml:space="preserve"> Procurement Tracking Sheet </t>
    </r>
    <r>
      <rPr>
        <sz val="10"/>
        <rFont val="Calibri"/>
        <family val="2"/>
        <scheme val="minor"/>
      </rPr>
      <t>as required</t>
    </r>
  </si>
  <si>
    <t xml:space="preserve">Madani Office </t>
  </si>
  <si>
    <r>
      <rPr>
        <b/>
        <sz val="10"/>
        <rFont val="Calibri"/>
        <family val="2"/>
      </rPr>
      <t>Partial Quotation</t>
    </r>
    <r>
      <rPr>
        <b/>
        <sz val="10"/>
        <color rgb="FFFF0000"/>
        <rFont val="Calibri"/>
        <family val="2"/>
      </rPr>
      <t xml:space="preserve"> </t>
    </r>
    <r>
      <rPr>
        <b/>
        <sz val="10"/>
        <rFont val="Calibri"/>
        <family val="2"/>
      </rPr>
      <t>: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</si>
  <si>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r>
      <rPr>
        <b/>
        <sz val="10"/>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</si>
  <si>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r>
      <rPr>
        <b/>
        <sz val="10"/>
        <rFont val="Calibri"/>
        <family val="2"/>
      </rPr>
      <t>Shipment Packing/Labeling instruction</t>
    </r>
    <r>
      <rPr>
        <b/>
        <sz val="10"/>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</si>
  <si>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r>
      <rPr>
        <b/>
        <sz val="10"/>
        <rFont val="Calibri"/>
        <family val="2"/>
      </rPr>
      <t xml:space="preserve">Individual packaging / kitting instructions : </t>
    </r>
    <r>
      <rPr>
        <b/>
        <sz val="10"/>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</si>
  <si>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r>
      <rPr>
        <b/>
        <sz val="10"/>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</si>
  <si>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11/010/MED/2023</t>
  </si>
  <si>
    <t xml:space="preserve">Nadia Faisal Juma </t>
  </si>
  <si>
    <t>Procurement Assistant</t>
  </si>
  <si>
    <t>fjuma@InternationalMedicalCorps.org</t>
  </si>
  <si>
    <t xml:space="preserve"> +249-91 647-0423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</si>
</sst>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d\-mmm\-yy;@"/>
    <numFmt numFmtId="165" formatCode="_(* #,##0_);_(* \(#,##0\);_(* &quot;-&quot;??_);_(@_)"/>
    <numFmt numFmtId="166" formatCode="_-* #,##0.00_-;_-* #,##0.00\-;_-* &quot;-&quot;??_-;_-@_-"/>
    <numFmt numFmtId="167" formatCode="_(* #,##0.0_);_(* \(#,##0.0\);_(* &quot;-&quot;??_);_(@_)"/>
  </numFmts>
  <fonts count="58" x14ac:knownFonts="1">
    <font>
      <sz val="11"/>
      <color theme="1"/>
      <name val="Calibri"/>
      <family val="2"/>
      <scheme val="minor"/>
    </font>
    <font>
      <sz val="12"/>
      <name val="Calibri"/>
      <family val="2"/>
    </font>
    <font>
      <b/>
      <sz val="10"/>
      <name val="Calibri"/>
      <family val="2"/>
    </font>
    <font>
      <sz val="10"/>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2"/>
      <name val="Calibri"/>
      <family val="2"/>
    </font>
    <font>
      <b/>
      <sz val="11"/>
      <name val="Calibri"/>
      <family val="2"/>
      <scheme val="minor"/>
    </font>
    <font>
      <sz val="10"/>
      <name val="Calibri"/>
      <family val="2"/>
      <scheme val="minor"/>
    </font>
    <font>
      <b/>
      <sz val="10"/>
      <color rgb="FFFF0000"/>
      <name val="Calibri"/>
      <family val="2"/>
    </font>
    <font>
      <b/>
      <sz val="10"/>
      <name val="Calibri"/>
      <family val="2"/>
      <scheme val="minor"/>
    </font>
    <font>
      <b/>
      <sz val="10"/>
      <color rgb="FFFF0000"/>
      <name val="Calibri"/>
      <family val="2"/>
      <scheme val="minor"/>
    </font>
    <font>
      <b/>
      <sz val="11"/>
      <color rgb="FFFF0000"/>
      <name val="Calibri"/>
      <family val="2"/>
      <scheme val="minor"/>
    </font>
    <font>
      <b/>
      <sz val="12"/>
      <name val="Calibri"/>
      <family val="2"/>
      <scheme val="minor"/>
    </font>
    <font>
      <u/>
      <sz val="10"/>
      <color theme="4"/>
      <name val="Calibri"/>
      <family val="2"/>
    </font>
    <font>
      <b/>
      <u/>
      <sz val="10"/>
      <color rgb="FF0070C0"/>
      <name val="Calibri"/>
      <family val="2"/>
      <scheme val="minor"/>
    </font>
    <font>
      <u/>
      <sz val="11"/>
      <color theme="10"/>
      <name val="Calibri"/>
      <family val="2"/>
      <scheme val="minor"/>
    </font>
    <font>
      <sz val="12"/>
      <name val="Arial"/>
      <family val="2"/>
    </font>
    <font>
      <sz val="11"/>
      <color theme="1"/>
      <name val="Calibri"/>
      <family val="2"/>
      <charset val="178"/>
      <scheme val="minor"/>
    </font>
    <font>
      <b/>
      <sz val="22"/>
      <color theme="0"/>
      <name val="Calibri"/>
      <family val="2"/>
      <charset val="162"/>
      <scheme val="minor"/>
    </font>
    <font>
      <sz val="22"/>
      <name val="Calibri"/>
      <family val="2"/>
      <charset val="162"/>
      <scheme val="minor"/>
    </font>
    <font>
      <b/>
      <sz val="20"/>
      <color theme="4" tint="-0.249977111117893"/>
      <name val="Calibri"/>
      <family val="2"/>
      <charset val="238"/>
      <scheme val="minor"/>
    </font>
    <font>
      <b/>
      <sz val="14"/>
      <color theme="4" tint="-0.499984740745262"/>
      <name val="Calibri"/>
      <family val="2"/>
      <charset val="238"/>
      <scheme val="minor"/>
    </font>
    <font>
      <b/>
      <sz val="14"/>
      <name val="Calibri"/>
      <family val="2"/>
      <charset val="238"/>
      <scheme val="minor"/>
    </font>
    <font>
      <b/>
      <sz val="11"/>
      <name val="Calibri"/>
      <family val="2"/>
      <charset val="162"/>
      <scheme val="minor"/>
    </font>
    <font>
      <b/>
      <sz val="10"/>
      <name val="Calibri"/>
      <family val="2"/>
      <charset val="162"/>
      <scheme val="minor"/>
    </font>
    <font>
      <b/>
      <sz val="15"/>
      <name val="Calibri"/>
      <family val="2"/>
    </font>
    <font>
      <b/>
      <sz val="14"/>
      <name val="Calibri"/>
      <family val="2"/>
      <scheme val="minor"/>
    </font>
    <font>
      <i/>
      <sz val="9"/>
      <name val="Calibri"/>
      <family val="2"/>
      <scheme val="minor"/>
    </font>
    <font>
      <b/>
      <sz val="22"/>
      <name val="Calibri"/>
      <family val="2"/>
      <scheme val="minor"/>
    </font>
    <font>
      <sz val="26"/>
      <name val="Calibri"/>
      <family val="2"/>
      <charset val="162"/>
      <scheme val="minor"/>
    </font>
    <font>
      <sz val="12"/>
      <name val="Calibri"/>
      <family val="2"/>
      <charset val="162"/>
      <scheme val="minor"/>
    </font>
    <font>
      <sz val="11"/>
      <name val="Calibri"/>
      <family val="2"/>
      <charset val="162"/>
      <scheme val="minor"/>
    </font>
    <font>
      <i/>
      <sz val="9"/>
      <color rgb="FFFF0000"/>
      <name val="Calibri"/>
      <family val="2"/>
      <charset val="162"/>
      <scheme val="minor"/>
    </font>
    <font>
      <i/>
      <sz val="9"/>
      <name val="Calibri"/>
      <family val="2"/>
      <charset val="162"/>
      <scheme val="minor"/>
    </font>
    <font>
      <sz val="9"/>
      <name val="Calibri"/>
      <family val="2"/>
      <charset val="162"/>
      <scheme val="minor"/>
    </font>
    <font>
      <i/>
      <sz val="8"/>
      <name val="Calibri"/>
      <family val="2"/>
      <scheme val="minor"/>
    </font>
    <font>
      <u/>
      <sz val="11"/>
      <name val="Calibri"/>
      <family val="2"/>
    </font>
    <font>
      <sz val="10"/>
      <name val="Calibri"/>
      <family val="2"/>
      <charset val="162"/>
      <scheme val="minor"/>
    </font>
    <font>
      <sz val="8"/>
      <name val="Calibri"/>
      <family val="2"/>
      <charset val="162"/>
      <scheme val="minor"/>
    </font>
    <font>
      <b/>
      <sz val="11"/>
      <color rgb="FFFF0000"/>
      <name val="Calibri"/>
      <family val="2"/>
      <charset val="238"/>
      <scheme val="minor"/>
    </font>
    <font>
      <b/>
      <i/>
      <sz val="10"/>
      <name val="Calibri"/>
      <family val="2"/>
    </font>
    <font>
      <b/>
      <sz val="12"/>
      <name val="Calibri"/>
      <family val="2"/>
      <charset val="162"/>
      <scheme val="minor"/>
    </font>
    <font>
      <b/>
      <sz val="14"/>
      <name val="Calibri"/>
      <family val="2"/>
      <charset val="162"/>
      <scheme val="minor"/>
    </font>
    <font>
      <b/>
      <sz val="10"/>
      <color rgb="FFFF0000"/>
      <name val="Calibri"/>
      <family val="2"/>
      <charset val="162"/>
      <scheme val="minor"/>
    </font>
    <font>
      <sz val="8"/>
      <name val="Calibri"/>
      <family val="2"/>
      <scheme val="minor"/>
    </font>
    <font>
      <sz val="9"/>
      <color rgb="FF000000"/>
      <name val="Tahoma"/>
      <family val="2"/>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rgb="FFFF0000"/>
        <bgColor indexed="64"/>
      </patternFill>
    </fill>
    <fill>
      <patternFill patternType="solid">
        <fgColor theme="0"/>
        <bgColor indexed="64"/>
      </patternFill>
    </fill>
    <fill>
      <patternFill patternType="solid">
        <fgColor theme="4" tint="-0.499984740745262"/>
        <bgColor indexed="64"/>
      </patternFill>
    </fill>
    <fill>
      <patternFill patternType="solid">
        <fgColor rgb="FFFFFF00"/>
        <bgColor indexed="64"/>
      </patternFill>
    </fill>
  </fills>
  <borders count="73">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s>
  <cellStyleXfs count="9">
    <xf numFmtId="0" fontId="0" fillId="0" borderId="0"/>
    <xf numFmtId="0" fontId="13" fillId="0" borderId="0"/>
    <xf numFmtId="0" fontId="27" fillId="0" borderId="0" applyNumberFormat="0" applyFill="0" applyBorder="0" applyAlignment="0" applyProtection="0"/>
    <xf numFmtId="0" fontId="8" fillId="0" borderId="0"/>
    <xf numFmtId="9" fontId="12" fillId="0" borderId="0" applyFont="0" applyFill="0" applyBorder="0" applyAlignment="0" applyProtection="0"/>
    <xf numFmtId="0" fontId="28" fillId="0" borderId="0"/>
    <xf numFmtId="166" fontId="29" fillId="0" borderId="0" applyFont="0" applyFill="0" applyBorder="0" applyAlignment="0" applyProtection="0"/>
    <xf numFmtId="43" fontId="12" fillId="0" borderId="0" applyFont="0" applyFill="0" applyBorder="0" applyAlignment="0" applyProtection="0"/>
    <xf numFmtId="0" fontId="8" fillId="0" borderId="0"/>
  </cellStyleXfs>
  <cellXfs count="514">
    <xf numFmtId="0" fontId="0" fillId="0" borderId="0" xfId="0"/>
    <xf numFmtId="0" fontId="3" fillId="0" borderId="0" xfId="0" applyFont="1"/>
    <xf numFmtId="0" fontId="4" fillId="3" borderId="11" xfId="0" applyFont="1" applyFill="1" applyBorder="1" applyAlignment="1">
      <alignment vertical="center"/>
    </xf>
    <xf numFmtId="0" fontId="3" fillId="0" borderId="0" xfId="0" applyFont="1" applyAlignment="1">
      <alignment horizontal="right" vertical="center"/>
    </xf>
    <xf numFmtId="0" fontId="3" fillId="0" borderId="0" xfId="0" applyFont="1" applyAlignment="1">
      <alignment horizontal="right"/>
    </xf>
    <xf numFmtId="0" fontId="3" fillId="0" borderId="40" xfId="0" applyFont="1" applyBorder="1"/>
    <xf numFmtId="0" fontId="2" fillId="0" borderId="0" xfId="0" applyFont="1" applyAlignment="1">
      <alignment horizontal="right"/>
    </xf>
    <xf numFmtId="0" fontId="4" fillId="3" borderId="1" xfId="0" applyFont="1" applyFill="1" applyBorder="1" applyAlignment="1">
      <alignment vertical="center"/>
    </xf>
    <xf numFmtId="0" fontId="4" fillId="3" borderId="2" xfId="0" applyFont="1" applyFill="1" applyBorder="1" applyAlignment="1">
      <alignment vertical="center"/>
    </xf>
    <xf numFmtId="0" fontId="4" fillId="0" borderId="3" xfId="0" applyFont="1" applyBorder="1" applyAlignment="1">
      <alignment horizontal="left" vertical="center"/>
    </xf>
    <xf numFmtId="0" fontId="3" fillId="0" borderId="48" xfId="0" applyFont="1" applyBorder="1"/>
    <xf numFmtId="0" fontId="7" fillId="0" borderId="0" xfId="0" applyFont="1" applyAlignment="1">
      <alignment horizontal="left"/>
    </xf>
    <xf numFmtId="0" fontId="3" fillId="0" borderId="0" xfId="0" applyFont="1" applyAlignment="1">
      <alignment wrapText="1"/>
    </xf>
    <xf numFmtId="0" fontId="3" fillId="0" borderId="0" xfId="0" applyFont="1" applyAlignment="1">
      <alignment vertical="center" wrapText="1"/>
    </xf>
    <xf numFmtId="0" fontId="4" fillId="0" borderId="0" xfId="0" applyFont="1" applyAlignment="1">
      <alignment horizontal="left" vertical="center"/>
    </xf>
    <xf numFmtId="0" fontId="19" fillId="0" borderId="0" xfId="0" applyFont="1"/>
    <xf numFmtId="0" fontId="4" fillId="0" borderId="0" xfId="0" applyFont="1" applyAlignment="1">
      <alignment horizontal="center" vertical="center"/>
    </xf>
    <xf numFmtId="0" fontId="3" fillId="7" borderId="0" xfId="0" applyFont="1" applyFill="1"/>
    <xf numFmtId="0" fontId="3" fillId="0" borderId="37" xfId="0" applyFont="1" applyBorder="1" applyAlignment="1">
      <alignment horizontal="center" vertical="center"/>
    </xf>
    <xf numFmtId="0" fontId="3" fillId="5" borderId="17" xfId="0" applyFont="1" applyFill="1" applyBorder="1" applyAlignment="1">
      <alignment vertical="center"/>
    </xf>
    <xf numFmtId="0" fontId="3" fillId="0" borderId="17" xfId="0" applyFont="1" applyBorder="1"/>
    <xf numFmtId="0" fontId="3" fillId="5" borderId="0" xfId="0" applyFont="1" applyFill="1" applyAlignment="1">
      <alignment horizontal="left" vertical="center"/>
    </xf>
    <xf numFmtId="0" fontId="3" fillId="3" borderId="17" xfId="0" applyFont="1" applyFill="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left" vertical="top" wrapText="1"/>
    </xf>
    <xf numFmtId="0" fontId="19" fillId="0" borderId="0" xfId="0" applyFont="1" applyAlignment="1">
      <alignment horizontal="left" wrapText="1"/>
    </xf>
    <xf numFmtId="0" fontId="16" fillId="0" borderId="21" xfId="0" applyFont="1" applyBorder="1" applyAlignment="1">
      <alignment horizontal="left" vertical="center" wrapText="1"/>
    </xf>
    <xf numFmtId="0" fontId="16" fillId="0" borderId="10" xfId="0" applyFont="1" applyBorder="1" applyAlignment="1">
      <alignment horizontal="left" vertical="center" wrapText="1"/>
    </xf>
    <xf numFmtId="0" fontId="8"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left" wrapText="1"/>
    </xf>
    <xf numFmtId="0" fontId="4" fillId="0" borderId="44" xfId="0" applyFont="1" applyBorder="1" applyAlignment="1">
      <alignment horizontal="left" vertical="center"/>
    </xf>
    <xf numFmtId="0" fontId="19" fillId="8" borderId="17" xfId="5" applyFont="1" applyFill="1" applyBorder="1" applyAlignment="1">
      <alignment horizontal="left" vertical="center" wrapText="1"/>
    </xf>
    <xf numFmtId="3" fontId="18" fillId="8" borderId="17" xfId="6" applyNumberFormat="1" applyFont="1" applyFill="1" applyBorder="1" applyAlignment="1">
      <alignment horizontal="left" wrapText="1"/>
    </xf>
    <xf numFmtId="1" fontId="11" fillId="8" borderId="17" xfId="7" applyNumberFormat="1" applyFont="1" applyFill="1" applyBorder="1" applyAlignment="1">
      <alignment horizontal="center" vertical="center"/>
    </xf>
    <xf numFmtId="1" fontId="11" fillId="8" borderId="17" xfId="7" applyNumberFormat="1" applyFont="1" applyFill="1" applyBorder="1" applyAlignment="1">
      <alignment horizontal="center"/>
    </xf>
    <xf numFmtId="0" fontId="19" fillId="8" borderId="17" xfId="5" applyFont="1" applyFill="1" applyBorder="1" applyAlignment="1">
      <alignment horizontal="left" vertical="center"/>
    </xf>
    <xf numFmtId="0" fontId="19" fillId="8" borderId="17" xfId="5" applyFont="1" applyFill="1" applyBorder="1" applyAlignment="1">
      <alignment horizontal="center" vertical="center" wrapText="1"/>
    </xf>
    <xf numFmtId="0" fontId="31" fillId="8" borderId="0" xfId="0" applyFont="1" applyFill="1"/>
    <xf numFmtId="0" fontId="31" fillId="9" borderId="0" xfId="0" applyFont="1" applyFill="1"/>
    <xf numFmtId="3" fontId="33" fillId="8" borderId="0" xfId="0" applyNumberFormat="1" applyFont="1" applyFill="1" applyAlignment="1">
      <alignment vertical="center"/>
    </xf>
    <xf numFmtId="3" fontId="33" fillId="0" borderId="0" xfId="0" applyNumberFormat="1" applyFont="1" applyAlignment="1">
      <alignment vertical="center"/>
    </xf>
    <xf numFmtId="0" fontId="19" fillId="8" borderId="0" xfId="0" applyFont="1" applyFill="1" applyAlignment="1">
      <alignment horizontal="left" vertical="top"/>
    </xf>
    <xf numFmtId="0" fontId="19" fillId="0" borderId="0" xfId="0" applyFont="1" applyAlignment="1">
      <alignment horizontal="left" vertical="top"/>
    </xf>
    <xf numFmtId="3" fontId="33" fillId="0" borderId="0" xfId="0" applyNumberFormat="1" applyFont="1" applyAlignment="1">
      <alignment horizontal="right" vertical="center"/>
    </xf>
    <xf numFmtId="3" fontId="34" fillId="8" borderId="0" xfId="0" applyNumberFormat="1" applyFont="1" applyFill="1" applyAlignment="1">
      <alignment horizontal="right" vertical="center"/>
    </xf>
    <xf numFmtId="3" fontId="33" fillId="8" borderId="0" xfId="0" applyNumberFormat="1" applyFont="1" applyFill="1" applyAlignment="1">
      <alignment horizontal="right" vertical="center"/>
    </xf>
    <xf numFmtId="0" fontId="31" fillId="0" borderId="0" xfId="0" applyFont="1" applyAlignment="1">
      <alignment horizontal="left" vertical="center"/>
    </xf>
    <xf numFmtId="0" fontId="18" fillId="8" borderId="60" xfId="0" applyFont="1" applyFill="1" applyBorder="1" applyAlignment="1">
      <alignment horizontal="center" vertical="center"/>
    </xf>
    <xf numFmtId="0" fontId="36" fillId="8" borderId="0" xfId="0" applyFont="1" applyFill="1" applyAlignment="1">
      <alignment vertical="center"/>
    </xf>
    <xf numFmtId="0" fontId="37" fillId="8" borderId="0" xfId="0" applyFont="1" applyFill="1" applyAlignment="1">
      <alignment horizontal="right" vertical="center"/>
    </xf>
    <xf numFmtId="0" fontId="31" fillId="8" borderId="0" xfId="0" applyFont="1" applyFill="1" applyAlignment="1">
      <alignment horizontal="left" vertical="center"/>
    </xf>
    <xf numFmtId="0" fontId="41" fillId="0" borderId="0" xfId="0" applyFont="1" applyAlignment="1">
      <alignment horizontal="left" vertical="center"/>
    </xf>
    <xf numFmtId="0" fontId="18" fillId="8" borderId="0" xfId="0" applyFont="1" applyFill="1" applyAlignment="1">
      <alignment horizontal="center" vertical="center"/>
    </xf>
    <xf numFmtId="0" fontId="42" fillId="0" borderId="0" xfId="0" applyFont="1" applyAlignment="1">
      <alignment vertical="center"/>
    </xf>
    <xf numFmtId="164" fontId="18" fillId="8" borderId="60" xfId="0" applyNumberFormat="1" applyFont="1" applyFill="1" applyBorder="1" applyAlignment="1">
      <alignment horizontal="center" vertical="center"/>
    </xf>
    <xf numFmtId="3" fontId="36" fillId="8" borderId="0" xfId="0" applyNumberFormat="1" applyFont="1" applyFill="1" applyAlignment="1">
      <alignment vertical="center" wrapText="1"/>
    </xf>
    <xf numFmtId="0" fontId="42" fillId="8" borderId="0" xfId="0" applyFont="1" applyFill="1" applyAlignment="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42" fillId="0" borderId="0" xfId="0" applyFont="1" applyAlignment="1">
      <alignment horizontal="right" vertical="center"/>
    </xf>
    <xf numFmtId="3" fontId="19" fillId="8" borderId="0" xfId="0" applyNumberFormat="1" applyFont="1" applyFill="1" applyAlignment="1">
      <alignment vertical="center"/>
    </xf>
    <xf numFmtId="3" fontId="35" fillId="0" borderId="0" xfId="0" applyNumberFormat="1" applyFont="1" applyAlignment="1">
      <alignment horizontal="left" vertical="center" wrapText="1"/>
    </xf>
    <xf numFmtId="0" fontId="43" fillId="0" borderId="0" xfId="0" applyFont="1" applyAlignment="1">
      <alignment horizontal="left" vertical="center"/>
    </xf>
    <xf numFmtId="0" fontId="18" fillId="8" borderId="0" xfId="0" applyFont="1" applyFill="1" applyAlignment="1">
      <alignment horizontal="right" vertical="center"/>
    </xf>
    <xf numFmtId="16" fontId="18" fillId="0" borderId="0" xfId="0" quotePrefix="1" applyNumberFormat="1" applyFont="1" applyAlignment="1">
      <alignment vertical="center"/>
    </xf>
    <xf numFmtId="16" fontId="18" fillId="0" borderId="0" xfId="0" quotePrefix="1" applyNumberFormat="1" applyFont="1" applyAlignment="1">
      <alignment horizontal="center" vertical="center"/>
    </xf>
    <xf numFmtId="164" fontId="18" fillId="8" borderId="0" xfId="0" applyNumberFormat="1" applyFont="1" applyFill="1" applyAlignment="1">
      <alignment horizontal="center" vertical="center"/>
    </xf>
    <xf numFmtId="3" fontId="19" fillId="8" borderId="60" xfId="0" applyNumberFormat="1" applyFont="1" applyFill="1" applyBorder="1" applyAlignment="1">
      <alignment horizontal="center" vertical="center"/>
    </xf>
    <xf numFmtId="3" fontId="35" fillId="8" borderId="0" xfId="0" applyNumberFormat="1" applyFont="1" applyFill="1" applyAlignment="1">
      <alignment horizontal="left" vertical="center" wrapText="1"/>
    </xf>
    <xf numFmtId="0" fontId="43" fillId="8" borderId="0" xfId="0" applyFont="1" applyFill="1" applyAlignment="1">
      <alignment horizontal="left" vertical="center"/>
    </xf>
    <xf numFmtId="0" fontId="42" fillId="0" borderId="0" xfId="0" applyFont="1"/>
    <xf numFmtId="3" fontId="36" fillId="8" borderId="0" xfId="0" applyNumberFormat="1" applyFont="1" applyFill="1" applyAlignment="1">
      <alignment horizontal="right" vertical="center"/>
    </xf>
    <xf numFmtId="0" fontId="19" fillId="8" borderId="0" xfId="0" applyFont="1" applyFill="1" applyAlignment="1">
      <alignment vertical="center"/>
    </xf>
    <xf numFmtId="0" fontId="42" fillId="0" borderId="0" xfId="0" applyFont="1" applyAlignment="1">
      <alignment horizontal="center"/>
    </xf>
    <xf numFmtId="0" fontId="42" fillId="8" borderId="0" xfId="0" applyFont="1" applyFill="1"/>
    <xf numFmtId="0" fontId="18" fillId="8" borderId="0" xfId="0" applyFont="1" applyFill="1" applyAlignment="1">
      <alignment horizontal="center" vertical="center" wrapText="1"/>
    </xf>
    <xf numFmtId="0" fontId="36" fillId="0" borderId="0" xfId="0" applyFont="1" applyAlignment="1">
      <alignment horizontal="left" vertical="center"/>
    </xf>
    <xf numFmtId="0" fontId="19" fillId="0" borderId="0" xfId="0" applyFont="1" applyAlignment="1">
      <alignment horizontal="left" vertical="center"/>
    </xf>
    <xf numFmtId="0" fontId="19" fillId="8" borderId="0" xfId="0" applyFont="1" applyFill="1" applyAlignment="1">
      <alignment horizontal="center" vertical="center"/>
    </xf>
    <xf numFmtId="3" fontId="43" fillId="0" borderId="0" xfId="0" applyNumberFormat="1" applyFont="1" applyAlignment="1">
      <alignment vertical="center"/>
    </xf>
    <xf numFmtId="0" fontId="44" fillId="0" borderId="0" xfId="0" applyFont="1"/>
    <xf numFmtId="0" fontId="45" fillId="0" borderId="0" xfId="0" applyFont="1"/>
    <xf numFmtId="0" fontId="45" fillId="8" borderId="0" xfId="0" applyFont="1" applyFill="1"/>
    <xf numFmtId="3" fontId="46" fillId="8" borderId="0" xfId="0" applyNumberFormat="1" applyFont="1" applyFill="1"/>
    <xf numFmtId="4" fontId="18" fillId="8" borderId="42" xfId="7" applyNumberFormat="1" applyFont="1" applyFill="1" applyBorder="1" applyAlignment="1">
      <alignment horizontal="center" vertical="center"/>
    </xf>
    <xf numFmtId="4" fontId="18" fillId="5" borderId="43" xfId="7" applyNumberFormat="1" applyFont="1" applyFill="1" applyBorder="1" applyAlignment="1">
      <alignment horizontal="center" vertical="center"/>
    </xf>
    <xf numFmtId="3" fontId="24" fillId="0" borderId="68" xfId="0" applyNumberFormat="1" applyFont="1" applyBorder="1" applyAlignment="1">
      <alignment horizontal="center" vertical="center"/>
    </xf>
    <xf numFmtId="3" fontId="45" fillId="0" borderId="0" xfId="0" applyNumberFormat="1" applyFont="1" applyAlignment="1">
      <alignment vertical="center"/>
    </xf>
    <xf numFmtId="0" fontId="45" fillId="0" borderId="0" xfId="0" applyFont="1" applyAlignment="1">
      <alignment horizontal="right"/>
    </xf>
    <xf numFmtId="0" fontId="43" fillId="0" borderId="0" xfId="0" applyFont="1"/>
    <xf numFmtId="0" fontId="43" fillId="8" borderId="0" xfId="0" applyFont="1" applyFill="1"/>
    <xf numFmtId="10" fontId="21" fillId="5" borderId="17" xfId="0" applyNumberFormat="1" applyFont="1" applyFill="1" applyBorder="1" applyAlignment="1">
      <alignment horizontal="center" vertical="center" wrapText="1"/>
    </xf>
    <xf numFmtId="10" fontId="35" fillId="0" borderId="17" xfId="0" applyNumberFormat="1" applyFont="1" applyBorder="1" applyAlignment="1">
      <alignment horizontal="center" vertical="center" wrapText="1"/>
    </xf>
    <xf numFmtId="14" fontId="27" fillId="5" borderId="17" xfId="2" applyNumberFormat="1" applyFill="1" applyBorder="1" applyAlignment="1">
      <alignment horizontal="center" vertical="center" wrapText="1"/>
    </xf>
    <xf numFmtId="10" fontId="36" fillId="5" borderId="17" xfId="0" applyNumberFormat="1" applyFont="1" applyFill="1" applyBorder="1" applyAlignment="1">
      <alignment horizontal="center" vertical="center" wrapText="1"/>
    </xf>
    <xf numFmtId="0" fontId="35" fillId="5" borderId="17" xfId="0" applyFont="1" applyFill="1" applyBorder="1" applyAlignment="1">
      <alignment horizontal="center" vertical="center"/>
    </xf>
    <xf numFmtId="14" fontId="48" fillId="5" borderId="17" xfId="2" applyNumberFormat="1" applyFont="1" applyFill="1" applyBorder="1" applyAlignment="1">
      <alignment horizontal="left" vertical="center" wrapText="1"/>
    </xf>
    <xf numFmtId="37" fontId="19" fillId="0" borderId="17" xfId="6" applyNumberFormat="1" applyFont="1" applyFill="1" applyBorder="1" applyAlignment="1">
      <alignment horizontal="right" vertical="center"/>
    </xf>
    <xf numFmtId="3" fontId="35" fillId="5" borderId="17" xfId="0" applyNumberFormat="1" applyFont="1" applyFill="1" applyBorder="1" applyAlignment="1">
      <alignment horizontal="center" vertical="center" wrapText="1"/>
    </xf>
    <xf numFmtId="43" fontId="49" fillId="0" borderId="17" xfId="7" applyFont="1" applyFill="1" applyBorder="1" applyAlignment="1">
      <alignment horizontal="right" vertical="center"/>
    </xf>
    <xf numFmtId="3" fontId="19" fillId="8" borderId="0" xfId="0" applyNumberFormat="1" applyFont="1" applyFill="1" applyAlignment="1">
      <alignment horizontal="center"/>
    </xf>
    <xf numFmtId="165" fontId="43" fillId="0" borderId="67" xfId="7" applyNumberFormat="1" applyFont="1" applyBorder="1" applyAlignment="1">
      <alignment vertical="center"/>
    </xf>
    <xf numFmtId="165" fontId="43" fillId="0" borderId="23" xfId="7" applyNumberFormat="1" applyFont="1" applyBorder="1" applyAlignment="1"/>
    <xf numFmtId="165" fontId="43" fillId="0" borderId="0" xfId="7" applyNumberFormat="1" applyFont="1" applyBorder="1" applyAlignment="1"/>
    <xf numFmtId="165" fontId="42" fillId="0" borderId="0" xfId="0" applyNumberFormat="1" applyFont="1"/>
    <xf numFmtId="0" fontId="51" fillId="8" borderId="0" xfId="0" applyFont="1" applyFill="1" applyAlignment="1">
      <alignment horizontal="right"/>
    </xf>
    <xf numFmtId="9" fontId="35" fillId="5" borderId="13" xfId="4" applyFont="1" applyFill="1" applyBorder="1" applyAlignment="1">
      <alignment horizontal="right"/>
    </xf>
    <xf numFmtId="165" fontId="43" fillId="0" borderId="60" xfId="7" applyNumberFormat="1" applyFont="1" applyBorder="1" applyAlignment="1">
      <alignment vertical="center"/>
    </xf>
    <xf numFmtId="0" fontId="19" fillId="8" borderId="37" xfId="0" applyFont="1" applyFill="1" applyBorder="1" applyAlignment="1">
      <alignment horizontal="center" vertical="center"/>
    </xf>
    <xf numFmtId="3" fontId="35" fillId="0" borderId="0" xfId="0" applyNumberFormat="1" applyFont="1" applyAlignment="1">
      <alignment horizontal="right"/>
    </xf>
    <xf numFmtId="165" fontId="43" fillId="0" borderId="60" xfId="7" applyNumberFormat="1" applyFont="1" applyFill="1" applyBorder="1" applyAlignment="1">
      <alignment vertical="center"/>
    </xf>
    <xf numFmtId="165" fontId="46" fillId="0" borderId="23" xfId="7" applyNumberFormat="1" applyFont="1" applyFill="1" applyBorder="1" applyAlignment="1"/>
    <xf numFmtId="165" fontId="43" fillId="0" borderId="0" xfId="7" applyNumberFormat="1" applyFont="1" applyFill="1" applyBorder="1" applyAlignment="1"/>
    <xf numFmtId="0" fontId="21" fillId="0" borderId="0" xfId="0" applyFont="1" applyAlignment="1">
      <alignment horizontal="left" vertical="center"/>
    </xf>
    <xf numFmtId="0" fontId="43" fillId="8" borderId="31" xfId="0" applyFont="1" applyFill="1" applyBorder="1" applyAlignment="1">
      <alignment horizontal="center" vertical="center"/>
    </xf>
    <xf numFmtId="3" fontId="35" fillId="0" borderId="0" xfId="0" applyNumberFormat="1" applyFont="1" applyAlignment="1">
      <alignment horizontal="right" vertical="center"/>
    </xf>
    <xf numFmtId="167" fontId="53" fillId="0" borderId="50" xfId="7" applyNumberFormat="1" applyFont="1" applyFill="1" applyBorder="1" applyAlignment="1">
      <alignment horizontal="right" vertical="center"/>
    </xf>
    <xf numFmtId="0" fontId="43" fillId="8" borderId="8" xfId="0" applyFont="1" applyFill="1" applyBorder="1" applyAlignment="1">
      <alignment horizontal="center" vertical="center"/>
    </xf>
    <xf numFmtId="165" fontId="53" fillId="0" borderId="21" xfId="7" applyNumberFormat="1" applyFont="1" applyFill="1" applyBorder="1" applyAlignment="1">
      <alignment horizontal="right" vertical="center"/>
    </xf>
    <xf numFmtId="0" fontId="46" fillId="0" borderId="0" xfId="0" applyFont="1"/>
    <xf numFmtId="3" fontId="35" fillId="8" borderId="0" xfId="0" applyNumberFormat="1" applyFont="1" applyFill="1" applyAlignment="1">
      <alignment horizontal="right"/>
    </xf>
    <xf numFmtId="165" fontId="54" fillId="0" borderId="0" xfId="7" applyNumberFormat="1" applyFont="1" applyFill="1" applyBorder="1" applyAlignment="1"/>
    <xf numFmtId="4" fontId="19" fillId="8" borderId="0" xfId="7" applyNumberFormat="1" applyFont="1" applyFill="1" applyBorder="1" applyAlignment="1">
      <alignment horizontal="right"/>
    </xf>
    <xf numFmtId="3" fontId="56" fillId="0" borderId="0" xfId="0" applyNumberFormat="1" applyFont="1" applyAlignment="1">
      <alignment horizontal="left"/>
    </xf>
    <xf numFmtId="3" fontId="36" fillId="0" borderId="0" xfId="0" applyNumberFormat="1" applyFont="1" applyAlignment="1">
      <alignment horizontal="right"/>
    </xf>
    <xf numFmtId="3" fontId="36" fillId="0" borderId="0" xfId="0" applyNumberFormat="1" applyFont="1" applyAlignment="1">
      <alignment horizontal="center"/>
    </xf>
    <xf numFmtId="0" fontId="19" fillId="8" borderId="0" xfId="0" applyFont="1" applyFill="1"/>
    <xf numFmtId="3" fontId="19" fillId="8" borderId="0" xfId="0" applyNumberFormat="1" applyFont="1" applyFill="1"/>
    <xf numFmtId="4" fontId="19" fillId="8" borderId="0" xfId="7" applyNumberFormat="1" applyFont="1" applyFill="1" applyBorder="1" applyAlignment="1"/>
    <xf numFmtId="3" fontId="19" fillId="0" borderId="0" xfId="0" applyNumberFormat="1" applyFont="1"/>
    <xf numFmtId="0" fontId="36" fillId="8" borderId="2" xfId="0" applyFont="1" applyFill="1" applyBorder="1" applyAlignment="1">
      <alignment horizontal="left" vertical="center"/>
    </xf>
    <xf numFmtId="0" fontId="36" fillId="8" borderId="42" xfId="0" applyFont="1" applyFill="1" applyBorder="1" applyAlignment="1">
      <alignment vertical="top"/>
    </xf>
    <xf numFmtId="0" fontId="36" fillId="8" borderId="16" xfId="0" applyFont="1" applyFill="1" applyBorder="1" applyAlignment="1">
      <alignment horizontal="left" vertical="center"/>
    </xf>
    <xf numFmtId="164" fontId="36" fillId="8" borderId="16" xfId="0" applyNumberFormat="1" applyFont="1" applyFill="1" applyBorder="1" applyAlignment="1">
      <alignment horizontal="left" vertical="center"/>
    </xf>
    <xf numFmtId="0" fontId="36" fillId="8" borderId="70" xfId="0" applyFont="1" applyFill="1" applyBorder="1" applyAlignment="1">
      <alignment vertical="top"/>
    </xf>
    <xf numFmtId="0" fontId="50" fillId="8" borderId="28" xfId="0" applyFont="1" applyFill="1" applyBorder="1" applyAlignment="1">
      <alignment horizontal="left" vertical="center"/>
    </xf>
    <xf numFmtId="0" fontId="36" fillId="8" borderId="42" xfId="0" applyFont="1" applyFill="1" applyBorder="1" applyAlignment="1">
      <alignment vertical="center"/>
    </xf>
    <xf numFmtId="0" fontId="36" fillId="0" borderId="44" xfId="0" applyFont="1" applyBorder="1" applyAlignment="1">
      <alignment horizontal="left"/>
    </xf>
    <xf numFmtId="0" fontId="36" fillId="0" borderId="0" xfId="0" applyFont="1" applyAlignment="1">
      <alignment horizontal="left"/>
    </xf>
    <xf numFmtId="0" fontId="50" fillId="8" borderId="0" xfId="0" applyFont="1" applyFill="1" applyAlignment="1">
      <alignment horizontal="left"/>
    </xf>
    <xf numFmtId="0" fontId="50" fillId="0" borderId="0" xfId="0" applyFont="1" applyAlignment="1">
      <alignment horizontal="left"/>
    </xf>
    <xf numFmtId="0" fontId="50" fillId="0" borderId="44" xfId="0" applyFont="1" applyBorder="1" applyAlignment="1">
      <alignment horizontal="left"/>
    </xf>
    <xf numFmtId="0" fontId="36" fillId="8" borderId="31" xfId="0" applyFont="1" applyFill="1" applyBorder="1" applyAlignment="1">
      <alignment horizontal="left" vertical="center"/>
    </xf>
    <xf numFmtId="0" fontId="17" fillId="8" borderId="0" xfId="0" applyFont="1" applyFill="1" applyAlignment="1">
      <alignment vertical="center" wrapText="1"/>
    </xf>
    <xf numFmtId="0" fontId="17" fillId="0" borderId="0" xfId="0" applyFont="1" applyAlignment="1">
      <alignment vertical="center" wrapText="1"/>
    </xf>
    <xf numFmtId="0" fontId="1" fillId="8" borderId="0" xfId="0" applyFont="1" applyFill="1" applyAlignment="1">
      <alignment horizontal="center" vertical="center"/>
    </xf>
    <xf numFmtId="0" fontId="36" fillId="8" borderId="4" xfId="0" applyFont="1" applyFill="1" applyBorder="1" applyAlignment="1">
      <alignment horizontal="left" vertical="center"/>
    </xf>
    <xf numFmtId="0" fontId="1" fillId="8" borderId="0" xfId="0" applyFont="1" applyFill="1" applyAlignment="1">
      <alignment horizontal="left" vertical="center"/>
    </xf>
    <xf numFmtId="164" fontId="36" fillId="8" borderId="4" xfId="0" applyNumberFormat="1" applyFont="1" applyFill="1" applyBorder="1" applyAlignment="1">
      <alignment horizontal="left" vertical="center"/>
    </xf>
    <xf numFmtId="0" fontId="50" fillId="8" borderId="66" xfId="0" applyFont="1" applyFill="1" applyBorder="1" applyAlignment="1">
      <alignment horizontal="left" vertical="center"/>
    </xf>
    <xf numFmtId="0" fontId="36" fillId="0" borderId="51" xfId="0" applyFont="1" applyBorder="1" applyAlignment="1">
      <alignment horizontal="left" vertical="center"/>
    </xf>
    <xf numFmtId="0" fontId="50" fillId="8" borderId="51" xfId="0" applyFont="1" applyFill="1" applyBorder="1" applyAlignment="1">
      <alignment horizontal="left" vertical="center"/>
    </xf>
    <xf numFmtId="0" fontId="36" fillId="8" borderId="10" xfId="0" applyFont="1" applyFill="1" applyBorder="1" applyAlignment="1">
      <alignment vertical="center"/>
    </xf>
    <xf numFmtId="0" fontId="36" fillId="8" borderId="10" xfId="0" applyFont="1" applyFill="1" applyBorder="1" applyAlignment="1">
      <alignment horizontal="left" vertical="center"/>
    </xf>
    <xf numFmtId="0" fontId="36" fillId="0" borderId="10" xfId="0" applyFont="1" applyBorder="1" applyAlignment="1">
      <alignment horizontal="left" vertical="center"/>
    </xf>
    <xf numFmtId="0" fontId="50" fillId="0" borderId="10" xfId="0" applyFont="1" applyBorder="1"/>
    <xf numFmtId="0" fontId="36" fillId="8" borderId="44" xfId="0" applyFont="1" applyFill="1" applyBorder="1" applyAlignment="1">
      <alignment horizontal="left" vertical="center"/>
    </xf>
    <xf numFmtId="0" fontId="36" fillId="5" borderId="44" xfId="0" applyFont="1" applyFill="1" applyBorder="1" applyAlignment="1">
      <alignment horizontal="left" vertical="center"/>
    </xf>
    <xf numFmtId="0" fontId="50" fillId="5" borderId="44" xfId="0" applyFont="1" applyFill="1" applyBorder="1" applyAlignment="1">
      <alignment horizontal="center"/>
    </xf>
    <xf numFmtId="0" fontId="50" fillId="5" borderId="45" xfId="0" applyFont="1" applyFill="1" applyBorder="1" applyAlignment="1">
      <alignment horizontal="center"/>
    </xf>
    <xf numFmtId="0" fontId="42" fillId="6" borderId="0" xfId="0" applyFont="1" applyFill="1"/>
    <xf numFmtId="4" fontId="21" fillId="5" borderId="29" xfId="7" applyNumberFormat="1" applyFont="1" applyFill="1" applyBorder="1" applyAlignment="1">
      <alignment vertical="center"/>
    </xf>
    <xf numFmtId="4" fontId="21" fillId="5" borderId="30" xfId="7" applyNumberFormat="1" applyFont="1" applyFill="1" applyBorder="1" applyAlignment="1">
      <alignment vertical="center"/>
    </xf>
    <xf numFmtId="3" fontId="19" fillId="8" borderId="31" xfId="0" applyNumberFormat="1" applyFont="1" applyFill="1" applyBorder="1" applyAlignment="1">
      <alignment horizontal="center" vertical="center"/>
    </xf>
    <xf numFmtId="3" fontId="19" fillId="8" borderId="4" xfId="0" applyNumberFormat="1" applyFont="1" applyFill="1" applyBorder="1" applyAlignment="1">
      <alignment horizontal="center" vertical="center"/>
    </xf>
    <xf numFmtId="3" fontId="19" fillId="8" borderId="24" xfId="0" applyNumberFormat="1" applyFont="1" applyFill="1" applyBorder="1" applyAlignment="1">
      <alignment horizontal="center" vertical="center" wrapText="1"/>
    </xf>
    <xf numFmtId="3" fontId="19" fillId="8" borderId="10" xfId="0" applyNumberFormat="1" applyFont="1" applyFill="1" applyBorder="1"/>
    <xf numFmtId="3" fontId="50" fillId="8" borderId="0" xfId="0" applyNumberFormat="1" applyFont="1" applyFill="1" applyAlignment="1">
      <alignment horizontal="left"/>
    </xf>
    <xf numFmtId="4" fontId="19" fillId="8" borderId="0" xfId="7" applyNumberFormat="1" applyFont="1" applyFill="1" applyBorder="1"/>
    <xf numFmtId="3" fontId="42" fillId="8" borderId="0" xfId="0" applyNumberFormat="1" applyFont="1" applyFill="1"/>
    <xf numFmtId="4" fontId="42" fillId="8" borderId="0" xfId="7" applyNumberFormat="1" applyFont="1" applyFill="1" applyBorder="1"/>
    <xf numFmtId="3" fontId="42" fillId="0" borderId="0" xfId="0" applyNumberFormat="1" applyFont="1"/>
    <xf numFmtId="2" fontId="3" fillId="8" borderId="17" xfId="0" applyNumberFormat="1" applyFont="1" applyFill="1" applyBorder="1" applyAlignment="1">
      <alignment horizontal="left" vertical="center" wrapText="1"/>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5" borderId="35" xfId="0" applyFont="1" applyFill="1" applyBorder="1" applyAlignment="1">
      <alignment vertical="center"/>
    </xf>
    <xf numFmtId="0" fontId="2" fillId="0" borderId="37" xfId="0" applyFont="1" applyBorder="1" applyAlignment="1">
      <alignment horizontal="center" vertical="center"/>
    </xf>
    <xf numFmtId="0" fontId="11" fillId="0" borderId="0" xfId="0" applyFont="1"/>
    <xf numFmtId="0" fontId="11" fillId="0" borderId="0" xfId="0" applyFont="1" applyAlignment="1">
      <alignment wrapText="1"/>
    </xf>
    <xf numFmtId="0" fontId="2" fillId="0" borderId="17" xfId="0" applyFont="1" applyBorder="1"/>
    <xf numFmtId="0" fontId="2" fillId="0" borderId="0" xfId="0" applyFont="1"/>
    <xf numFmtId="0" fontId="3" fillId="0" borderId="39" xfId="0" applyFont="1" applyBorder="1" applyAlignment="1">
      <alignment vertical="center"/>
    </xf>
    <xf numFmtId="2" fontId="3" fillId="5" borderId="29" xfId="0" applyNumberFormat="1" applyFont="1" applyFill="1" applyBorder="1" applyAlignment="1">
      <alignment horizontal="center" vertical="center" wrapText="1"/>
    </xf>
    <xf numFmtId="2" fontId="3" fillId="5" borderId="30" xfId="0" applyNumberFormat="1" applyFont="1" applyFill="1" applyBorder="1" applyAlignment="1">
      <alignment horizontal="center" vertical="center" wrapText="1"/>
    </xf>
    <xf numFmtId="2" fontId="3" fillId="5" borderId="38" xfId="0" applyNumberFormat="1" applyFont="1" applyFill="1" applyBorder="1" applyAlignment="1">
      <alignment horizontal="center" vertical="center" wrapText="1"/>
    </xf>
    <xf numFmtId="2" fontId="3" fillId="4" borderId="29" xfId="0" applyNumberFormat="1" applyFont="1" applyFill="1" applyBorder="1" applyAlignment="1">
      <alignment horizontal="center" vertical="center" wrapText="1"/>
    </xf>
    <xf numFmtId="2" fontId="3" fillId="4" borderId="32" xfId="0" applyNumberFormat="1" applyFont="1" applyFill="1" applyBorder="1" applyAlignment="1">
      <alignment horizontal="center" vertical="center" wrapText="1"/>
    </xf>
    <xf numFmtId="2" fontId="3" fillId="4" borderId="38" xfId="0" applyNumberFormat="1" applyFont="1" applyFill="1" applyBorder="1" applyAlignment="1">
      <alignment horizontal="center" vertical="center" wrapText="1"/>
    </xf>
    <xf numFmtId="2" fontId="3" fillId="4" borderId="31" xfId="0" applyNumberFormat="1" applyFont="1" applyFill="1" applyBorder="1" applyAlignment="1">
      <alignment horizontal="center" vertical="center" wrapText="1"/>
    </xf>
    <xf numFmtId="2" fontId="3" fillId="8" borderId="61" xfId="0" applyNumberFormat="1" applyFont="1" applyFill="1" applyBorder="1" applyAlignment="1">
      <alignment horizontal="center" vertical="center" wrapText="1"/>
    </xf>
    <xf numFmtId="0" fontId="3" fillId="8" borderId="63" xfId="0" applyFont="1" applyFill="1" applyBorder="1" applyAlignment="1">
      <alignment horizontal="center" vertical="center" wrapText="1"/>
    </xf>
    <xf numFmtId="1" fontId="3" fillId="8" borderId="63" xfId="0" applyNumberFormat="1" applyFont="1" applyFill="1" applyBorder="1" applyAlignment="1">
      <alignment horizontal="center" vertical="center" wrapText="1"/>
    </xf>
    <xf numFmtId="2" fontId="3" fillId="8" borderId="62" xfId="0" applyNumberFormat="1" applyFont="1" applyFill="1" applyBorder="1" applyAlignment="1">
      <alignment horizontal="center" vertical="center" wrapText="1"/>
    </xf>
    <xf numFmtId="2" fontId="3" fillId="8" borderId="63" xfId="0" applyNumberFormat="1" applyFont="1" applyFill="1" applyBorder="1" applyAlignment="1">
      <alignment horizontal="center" vertical="center" wrapText="1"/>
    </xf>
    <xf numFmtId="2" fontId="3" fillId="8" borderId="69" xfId="0" applyNumberFormat="1" applyFont="1" applyFill="1" applyBorder="1" applyAlignment="1">
      <alignment horizontal="center" vertical="center" wrapText="1"/>
    </xf>
    <xf numFmtId="0" fontId="2" fillId="0" borderId="0" xfId="0" applyFont="1" applyAlignment="1">
      <alignment horizontal="left" vertical="center" wrapText="1"/>
    </xf>
    <xf numFmtId="3" fontId="2" fillId="0" borderId="0" xfId="0" applyNumberFormat="1" applyFont="1" applyAlignment="1">
      <alignment vertical="center"/>
    </xf>
    <xf numFmtId="43" fontId="3" fillId="0" borderId="52" xfId="0" applyNumberFormat="1" applyFont="1" applyBorder="1" applyAlignment="1">
      <alignment vertical="center"/>
    </xf>
    <xf numFmtId="3" fontId="3" fillId="0" borderId="0" xfId="0" applyNumberFormat="1" applyFont="1"/>
    <xf numFmtId="43" fontId="2" fillId="0" borderId="41" xfId="0" applyNumberFormat="1" applyFont="1" applyBorder="1"/>
    <xf numFmtId="0" fontId="6" fillId="2" borderId="0" xfId="0" applyFont="1" applyFill="1" applyAlignment="1">
      <alignment horizontal="left"/>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3" fillId="5" borderId="11" xfId="0" applyFont="1" applyFill="1" applyBorder="1" applyAlignment="1">
      <alignment horizontal="left" vertical="center"/>
    </xf>
    <xf numFmtId="0" fontId="3" fillId="5" borderId="1" xfId="0" applyFont="1" applyFill="1" applyBorder="1" applyAlignment="1">
      <alignment horizontal="left" vertical="center"/>
    </xf>
    <xf numFmtId="0" fontId="2" fillId="5" borderId="54" xfId="0" applyFont="1" applyFill="1" applyBorder="1" applyAlignment="1">
      <alignment horizontal="left" vertical="top"/>
    </xf>
    <xf numFmtId="0" fontId="2" fillId="5" borderId="55" xfId="0" applyFont="1" applyFill="1" applyBorder="1" applyAlignment="1">
      <alignment horizontal="left" vertical="top"/>
    </xf>
    <xf numFmtId="0" fontId="2" fillId="5" borderId="58" xfId="0" applyFont="1" applyFill="1" applyBorder="1" applyAlignment="1">
      <alignment horizontal="left" vertical="top" wrapText="1"/>
    </xf>
    <xf numFmtId="0" fontId="2" fillId="5" borderId="59" xfId="0" applyFont="1" applyFill="1" applyBorder="1" applyAlignment="1">
      <alignment horizontal="left" vertical="top" wrapText="1"/>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13"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24" xfId="0" applyFont="1" applyBorder="1" applyAlignment="1">
      <alignment horizontal="center"/>
    </xf>
    <xf numFmtId="0" fontId="2" fillId="0" borderId="71" xfId="0" applyFont="1" applyBorder="1" applyAlignment="1">
      <alignment horizontal="center"/>
    </xf>
    <xf numFmtId="0" fontId="2" fillId="0" borderId="42" xfId="0" applyFont="1" applyBorder="1" applyAlignment="1">
      <alignment horizontal="center"/>
    </xf>
    <xf numFmtId="0" fontId="3" fillId="3" borderId="19" xfId="0" applyFont="1" applyFill="1" applyBorder="1" applyAlignment="1">
      <alignment horizontal="left" vertical="center"/>
    </xf>
    <xf numFmtId="0" fontId="3" fillId="3" borderId="20" xfId="0" applyFont="1" applyFill="1" applyBorder="1" applyAlignment="1">
      <alignment horizontal="left" vertical="center"/>
    </xf>
    <xf numFmtId="0" fontId="3" fillId="3" borderId="23" xfId="0" applyFont="1" applyFill="1" applyBorder="1" applyAlignment="1">
      <alignment horizontal="left" vertical="center"/>
    </xf>
    <xf numFmtId="0" fontId="3" fillId="3" borderId="70" xfId="0" applyFont="1" applyFill="1" applyBorder="1" applyAlignment="1">
      <alignment horizontal="left" vertical="center"/>
    </xf>
    <xf numFmtId="0" fontId="3" fillId="3" borderId="12" xfId="0" applyFont="1" applyFill="1" applyBorder="1" applyAlignment="1">
      <alignment horizontal="left" vertical="center"/>
    </xf>
    <xf numFmtId="0" fontId="3" fillId="3" borderId="14" xfId="0" applyFont="1" applyFill="1" applyBorder="1" applyAlignment="1">
      <alignment horizontal="left" vertical="center"/>
    </xf>
    <xf numFmtId="0" fontId="6" fillId="2" borderId="11" xfId="0" applyFont="1" applyFill="1" applyBorder="1" applyAlignment="1">
      <alignment horizontal="left"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164" fontId="2" fillId="0" borderId="56" xfId="0" applyNumberFormat="1" applyFont="1" applyBorder="1" applyAlignment="1">
      <alignment horizontal="center" vertical="center"/>
    </xf>
    <xf numFmtId="164" fontId="2" fillId="0" borderId="57" xfId="0" applyNumberFormat="1" applyFont="1" applyBorder="1" applyAlignment="1">
      <alignment horizontal="center" vertical="center"/>
    </xf>
    <xf numFmtId="0" fontId="3" fillId="0" borderId="17" xfId="0" applyFont="1" applyBorder="1" applyAlignment="1">
      <alignment horizontal="center" vertical="center"/>
    </xf>
    <xf numFmtId="0" fontId="6" fillId="2" borderId="13" xfId="0" applyFont="1" applyFill="1" applyBorder="1" applyAlignment="1">
      <alignment horizontal="left" vertical="center"/>
    </xf>
    <xf numFmtId="0" fontId="6" fillId="2" borderId="15" xfId="0" applyFont="1" applyFill="1" applyBorder="1" applyAlignment="1">
      <alignment horizontal="left" vertical="center"/>
    </xf>
    <xf numFmtId="0" fontId="6" fillId="2" borderId="14" xfId="0" applyFont="1" applyFill="1" applyBorder="1" applyAlignment="1">
      <alignment horizontal="left" vertical="center"/>
    </xf>
    <xf numFmtId="0" fontId="27" fillId="0" borderId="17" xfId="2" applyFill="1" applyBorder="1" applyAlignment="1">
      <alignment horizontal="center" vertical="center" wrapText="1"/>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3" fillId="5" borderId="17" xfId="0" applyFont="1" applyFill="1" applyBorder="1" applyAlignment="1">
      <alignment horizontal="left" vertical="center"/>
    </xf>
    <xf numFmtId="0" fontId="3" fillId="5" borderId="19"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21"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25" xfId="0" applyFont="1" applyFill="1" applyBorder="1" applyAlignment="1">
      <alignment horizontal="left" vertical="center" wrapText="1"/>
    </xf>
    <xf numFmtId="164" fontId="3" fillId="0" borderId="13" xfId="0" applyNumberFormat="1" applyFont="1" applyBorder="1" applyAlignment="1">
      <alignment horizontal="center" vertical="center"/>
    </xf>
    <xf numFmtId="164" fontId="3" fillId="0" borderId="16" xfId="0" applyNumberFormat="1" applyFont="1" applyBorder="1" applyAlignment="1">
      <alignment horizontal="center" vertical="center"/>
    </xf>
    <xf numFmtId="0" fontId="3" fillId="0" borderId="4" xfId="0" applyFont="1" applyBorder="1" applyAlignment="1">
      <alignment horizontal="center" vertical="center"/>
    </xf>
    <xf numFmtId="0" fontId="3" fillId="5" borderId="12" xfId="0" applyFont="1" applyFill="1" applyBorder="1" applyAlignment="1">
      <alignment horizontal="left" vertical="center"/>
    </xf>
    <xf numFmtId="0" fontId="3" fillId="5" borderId="14" xfId="0" applyFont="1" applyFill="1" applyBorder="1" applyAlignment="1">
      <alignment horizontal="left" vertical="center"/>
    </xf>
    <xf numFmtId="0" fontId="3" fillId="5" borderId="12"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2" fillId="0" borderId="14" xfId="0" applyFont="1" applyBorder="1" applyAlignment="1">
      <alignment horizontal="center"/>
    </xf>
    <xf numFmtId="0" fontId="3" fillId="5" borderId="53" xfId="0" applyFont="1" applyFill="1" applyBorder="1" applyAlignment="1">
      <alignment horizontal="left" vertical="center"/>
    </xf>
    <xf numFmtId="0" fontId="3" fillId="5" borderId="63" xfId="0" applyFont="1" applyFill="1" applyBorder="1" applyAlignment="1">
      <alignment horizontal="left" vertical="center"/>
    </xf>
    <xf numFmtId="2" fontId="3" fillId="5" borderId="30" xfId="0" applyNumberFormat="1"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2" fillId="4" borderId="50" xfId="0" applyFont="1" applyFill="1" applyBorder="1" applyAlignment="1">
      <alignment horizontal="left" vertical="center"/>
    </xf>
    <xf numFmtId="0" fontId="2" fillId="4" borderId="51" xfId="0" applyFont="1" applyFill="1" applyBorder="1" applyAlignment="1">
      <alignment horizontal="left" vertical="center"/>
    </xf>
    <xf numFmtId="0" fontId="2" fillId="0" borderId="43" xfId="0" applyFont="1" applyBorder="1" applyAlignment="1">
      <alignment horizontal="left" vertical="top"/>
    </xf>
    <xf numFmtId="0" fontId="3" fillId="0" borderId="44" xfId="0" applyFont="1" applyBorder="1" applyAlignment="1">
      <alignment horizontal="left" vertical="top"/>
    </xf>
    <xf numFmtId="0" fontId="3" fillId="0" borderId="45" xfId="0" applyFont="1" applyBorder="1" applyAlignment="1">
      <alignment horizontal="left" vertical="top"/>
    </xf>
    <xf numFmtId="0" fontId="2" fillId="0" borderId="21" xfId="0" applyFont="1" applyBorder="1" applyAlignment="1">
      <alignment horizontal="left" vertical="top"/>
    </xf>
    <xf numFmtId="0" fontId="3" fillId="0" borderId="10" xfId="0" applyFont="1" applyBorder="1" applyAlignment="1">
      <alignment horizontal="left" vertical="top"/>
    </xf>
    <xf numFmtId="0" fontId="3" fillId="0" borderId="25" xfId="0" applyFont="1" applyBorder="1" applyAlignment="1">
      <alignment horizontal="left" vertical="top"/>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8" fillId="0" borderId="24"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Alignment="1">
      <alignment horizontal="center" vertical="center"/>
    </xf>
    <xf numFmtId="0" fontId="8" fillId="0" borderId="42" xfId="0" applyFont="1" applyBorder="1" applyAlignment="1">
      <alignment horizontal="center" vertical="center"/>
    </xf>
    <xf numFmtId="0" fontId="8" fillId="0" borderId="21" xfId="0" applyFont="1" applyBorder="1" applyAlignment="1">
      <alignment horizontal="center" vertical="center"/>
    </xf>
    <xf numFmtId="0" fontId="8" fillId="0" borderId="10" xfId="0" applyFont="1" applyBorder="1" applyAlignment="1">
      <alignment horizontal="center" vertical="center"/>
    </xf>
    <xf numFmtId="0" fontId="8" fillId="0" borderId="25" xfId="0" applyFont="1" applyBorder="1" applyAlignment="1">
      <alignment horizontal="center" vertical="center"/>
    </xf>
    <xf numFmtId="0" fontId="3" fillId="4" borderId="43" xfId="0" applyFont="1" applyFill="1" applyBorder="1" applyAlignment="1">
      <alignment horizontal="left" vertical="top" wrapText="1"/>
    </xf>
    <xf numFmtId="0" fontId="3" fillId="4" borderId="44" xfId="0" applyFont="1" applyFill="1" applyBorder="1" applyAlignment="1">
      <alignment horizontal="left" vertical="top" wrapText="1"/>
    </xf>
    <xf numFmtId="0" fontId="3" fillId="4" borderId="45"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25" xfId="0" applyFont="1" applyFill="1" applyBorder="1" applyAlignment="1">
      <alignment horizontal="left" vertical="top" wrapText="1"/>
    </xf>
    <xf numFmtId="0" fontId="2" fillId="4" borderId="50" xfId="0" applyFont="1" applyFill="1" applyBorder="1" applyAlignment="1">
      <alignment horizontal="left" vertical="center" wrapText="1"/>
    </xf>
    <xf numFmtId="0" fontId="2" fillId="4" borderId="51" xfId="0" applyFont="1" applyFill="1" applyBorder="1" applyAlignment="1">
      <alignment horizontal="left" vertical="center" wrapText="1"/>
    </xf>
    <xf numFmtId="0" fontId="5" fillId="0" borderId="50" xfId="0" applyFont="1" applyBorder="1" applyAlignment="1">
      <alignment horizontal="left" wrapText="1"/>
    </xf>
    <xf numFmtId="0" fontId="5" fillId="0" borderId="51" xfId="0" applyFont="1" applyBorder="1" applyAlignment="1">
      <alignment horizontal="left" wrapText="1"/>
    </xf>
    <xf numFmtId="0" fontId="5" fillId="0" borderId="46" xfId="0" applyFont="1" applyBorder="1" applyAlignment="1">
      <alignment horizontal="left" wrapText="1"/>
    </xf>
    <xf numFmtId="0" fontId="2" fillId="0" borderId="0" xfId="0" applyFont="1" applyAlignment="1">
      <alignment horizontal="center" vertical="center"/>
    </xf>
    <xf numFmtId="0" fontId="3" fillId="5" borderId="33" xfId="0" applyFont="1" applyFill="1" applyBorder="1" applyAlignment="1">
      <alignment horizontal="left" vertical="center"/>
    </xf>
    <xf numFmtId="0" fontId="3" fillId="5" borderId="34" xfId="0" applyFont="1" applyFill="1" applyBorder="1" applyAlignment="1">
      <alignment horizontal="left" vertical="center"/>
    </xf>
    <xf numFmtId="0" fontId="2" fillId="4" borderId="50"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46" xfId="0" applyFont="1" applyFill="1" applyBorder="1" applyAlignment="1">
      <alignment horizontal="center" vertical="center"/>
    </xf>
    <xf numFmtId="0" fontId="16" fillId="0" borderId="23" xfId="0" applyFont="1" applyBorder="1" applyAlignment="1">
      <alignment horizontal="left" vertical="center" wrapText="1"/>
    </xf>
    <xf numFmtId="0" fontId="16" fillId="0" borderId="0" xfId="0" applyFont="1" applyAlignment="1">
      <alignment horizontal="left" vertical="center" wrapText="1"/>
    </xf>
    <xf numFmtId="0" fontId="16" fillId="0" borderId="42" xfId="0" applyFont="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4" fillId="0" borderId="7" xfId="0" applyFont="1" applyBorder="1" applyAlignment="1">
      <alignment horizontal="left" vertical="center"/>
    </xf>
    <xf numFmtId="0" fontId="4" fillId="0" borderId="18" xfId="0" applyFont="1" applyBorder="1" applyAlignment="1">
      <alignment horizontal="left" vertical="center"/>
    </xf>
    <xf numFmtId="0" fontId="4" fillId="0" borderId="8" xfId="0" applyFont="1" applyBorder="1" applyAlignment="1">
      <alignment horizontal="left" vertical="center"/>
    </xf>
    <xf numFmtId="0" fontId="16" fillId="0" borderId="21" xfId="0" applyFont="1" applyBorder="1" applyAlignment="1">
      <alignment horizontal="left" vertical="center" wrapText="1"/>
    </xf>
    <xf numFmtId="0" fontId="16" fillId="0" borderId="10" xfId="0" applyFont="1" applyBorder="1" applyAlignment="1">
      <alignment horizontal="left" vertical="center" wrapText="1"/>
    </xf>
    <xf numFmtId="0" fontId="16" fillId="0" borderId="25" xfId="0" applyFont="1" applyBorder="1" applyAlignment="1">
      <alignment horizontal="left" vertical="center" wrapText="1"/>
    </xf>
    <xf numFmtId="0" fontId="3" fillId="0" borderId="43" xfId="0" applyFont="1" applyBorder="1" applyAlignment="1">
      <alignment horizontal="left" wrapText="1"/>
    </xf>
    <xf numFmtId="0" fontId="3" fillId="0" borderId="44" xfId="0" applyFont="1" applyBorder="1" applyAlignment="1">
      <alignment horizontal="left"/>
    </xf>
    <xf numFmtId="0" fontId="3" fillId="0" borderId="45" xfId="0" applyFont="1" applyBorder="1" applyAlignment="1">
      <alignment horizontal="left"/>
    </xf>
    <xf numFmtId="0" fontId="3" fillId="0" borderId="23" xfId="0" applyFont="1" applyBorder="1" applyAlignment="1">
      <alignment horizontal="left"/>
    </xf>
    <xf numFmtId="0" fontId="3" fillId="0" borderId="0" xfId="0" applyFont="1" applyAlignment="1">
      <alignment horizontal="left"/>
    </xf>
    <xf numFmtId="0" fontId="3" fillId="0" borderId="42" xfId="0" applyFont="1" applyBorder="1" applyAlignment="1">
      <alignment horizontal="left"/>
    </xf>
    <xf numFmtId="0" fontId="3" fillId="0" borderId="21" xfId="0" applyFont="1" applyBorder="1" applyAlignment="1">
      <alignment horizontal="left"/>
    </xf>
    <xf numFmtId="0" fontId="3" fillId="0" borderId="10" xfId="0" applyFont="1" applyBorder="1" applyAlignment="1">
      <alignment horizontal="left"/>
    </xf>
    <xf numFmtId="0" fontId="3" fillId="0" borderId="25" xfId="0" applyFont="1" applyBorder="1" applyAlignment="1">
      <alignment horizontal="left"/>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19" fillId="0" borderId="21" xfId="0" applyFont="1" applyBorder="1" applyAlignment="1">
      <alignment horizontal="left" vertical="center" wrapText="1"/>
    </xf>
    <xf numFmtId="0" fontId="19" fillId="0" borderId="10" xfId="0" applyFont="1" applyBorder="1" applyAlignment="1">
      <alignment horizontal="left" vertical="center"/>
    </xf>
    <xf numFmtId="0" fontId="19" fillId="0" borderId="25" xfId="0" applyFont="1" applyBorder="1" applyAlignment="1">
      <alignment horizontal="left" vertical="center"/>
    </xf>
    <xf numFmtId="0" fontId="3" fillId="0" borderId="50" xfId="0" applyFont="1" applyBorder="1" applyAlignment="1">
      <alignment horizontal="left" wrapText="1"/>
    </xf>
    <xf numFmtId="0" fontId="3" fillId="0" borderId="51" xfId="0" applyFont="1" applyBorder="1" applyAlignment="1">
      <alignment horizontal="left"/>
    </xf>
    <xf numFmtId="0" fontId="3" fillId="0" borderId="46" xfId="0" applyFont="1" applyBorder="1" applyAlignment="1">
      <alignment horizontal="left"/>
    </xf>
    <xf numFmtId="0" fontId="19" fillId="0" borderId="50" xfId="0" applyFont="1" applyBorder="1" applyAlignment="1">
      <alignment horizontal="left" vertical="center" wrapText="1"/>
    </xf>
    <xf numFmtId="0" fontId="19" fillId="0" borderId="51" xfId="0" applyFont="1" applyBorder="1" applyAlignment="1">
      <alignment horizontal="left" vertical="center"/>
    </xf>
    <xf numFmtId="0" fontId="19" fillId="0" borderId="46" xfId="0" applyFont="1" applyBorder="1" applyAlignment="1">
      <alignment horizontal="left" vertical="center"/>
    </xf>
    <xf numFmtId="0" fontId="21" fillId="6" borderId="50" xfId="0" applyFont="1" applyFill="1" applyBorder="1" applyAlignment="1">
      <alignment horizontal="left" vertical="center" wrapText="1"/>
    </xf>
    <xf numFmtId="0" fontId="21" fillId="6" borderId="51" xfId="0" applyFont="1" applyFill="1" applyBorder="1" applyAlignment="1">
      <alignment horizontal="left" vertical="center"/>
    </xf>
    <xf numFmtId="0" fontId="21" fillId="6" borderId="46" xfId="0" applyFont="1" applyFill="1" applyBorder="1" applyAlignment="1">
      <alignment horizontal="left" vertical="center"/>
    </xf>
    <xf numFmtId="0" fontId="4" fillId="0" borderId="10" xfId="0" applyFont="1" applyBorder="1" applyAlignment="1">
      <alignment horizontal="center" vertical="center"/>
    </xf>
    <xf numFmtId="0" fontId="3" fillId="0" borderId="0" xfId="0" applyFont="1" applyAlignment="1">
      <alignment horizontal="center"/>
    </xf>
    <xf numFmtId="0" fontId="15" fillId="0" borderId="43"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9" fillId="0" borderId="23" xfId="0" applyFont="1" applyBorder="1" applyAlignment="1">
      <alignment horizontal="left" wrapText="1"/>
    </xf>
    <xf numFmtId="0" fontId="19" fillId="0" borderId="0" xfId="0" applyFont="1" applyAlignment="1">
      <alignment horizontal="left" wrapText="1"/>
    </xf>
    <xf numFmtId="0" fontId="19" fillId="0" borderId="42" xfId="0" applyFont="1" applyBorder="1" applyAlignment="1">
      <alignment horizontal="left" wrapText="1"/>
    </xf>
    <xf numFmtId="0" fontId="21" fillId="0" borderId="23" xfId="0" applyFont="1" applyBorder="1" applyAlignment="1">
      <alignment horizontal="left" wrapText="1"/>
    </xf>
    <xf numFmtId="0" fontId="21" fillId="0" borderId="0" xfId="0" applyFont="1" applyAlignment="1">
      <alignment horizontal="left" wrapText="1"/>
    </xf>
    <xf numFmtId="0" fontId="21" fillId="0" borderId="42" xfId="0" applyFont="1" applyBorder="1" applyAlignment="1">
      <alignment horizontal="left" wrapText="1"/>
    </xf>
    <xf numFmtId="0" fontId="3" fillId="0" borderId="50" xfId="0" applyFont="1" applyBorder="1" applyAlignment="1">
      <alignment horizontal="left" vertical="top" wrapText="1"/>
    </xf>
    <xf numFmtId="0" fontId="3" fillId="0" borderId="51" xfId="0" applyFont="1" applyBorder="1" applyAlignment="1">
      <alignment horizontal="left" vertical="top"/>
    </xf>
    <xf numFmtId="0" fontId="3" fillId="0" borderId="46" xfId="0" applyFont="1" applyBorder="1" applyAlignment="1">
      <alignment horizontal="left" vertical="top"/>
    </xf>
    <xf numFmtId="0" fontId="19" fillId="0" borderId="21" xfId="0" applyFont="1" applyBorder="1" applyAlignment="1">
      <alignment horizontal="left" wrapText="1"/>
    </xf>
    <xf numFmtId="0" fontId="19" fillId="0" borderId="10" xfId="0" applyFont="1" applyBorder="1" applyAlignment="1">
      <alignment horizontal="left" wrapText="1"/>
    </xf>
    <xf numFmtId="0" fontId="19" fillId="0" borderId="25" xfId="0" applyFont="1" applyBorder="1" applyAlignment="1">
      <alignment horizontal="left"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45" xfId="0" applyFont="1" applyBorder="1" applyAlignment="1">
      <alignment horizontal="left" vertical="top" wrapText="1"/>
    </xf>
    <xf numFmtId="0" fontId="3" fillId="0" borderId="21" xfId="0" applyFont="1" applyBorder="1" applyAlignment="1">
      <alignment horizontal="left" vertical="top" wrapText="1"/>
    </xf>
    <xf numFmtId="0" fontId="3" fillId="0" borderId="10" xfId="0" applyFont="1" applyBorder="1" applyAlignment="1">
      <alignment horizontal="left" vertical="top" wrapText="1"/>
    </xf>
    <xf numFmtId="0" fontId="3" fillId="0" borderId="25" xfId="0" applyFont="1" applyBorder="1" applyAlignment="1">
      <alignment horizontal="left" vertical="top" wrapText="1"/>
    </xf>
    <xf numFmtId="0" fontId="10" fillId="3" borderId="43"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3" borderId="45" xfId="0" applyFont="1" applyFill="1" applyBorder="1" applyAlignment="1">
      <alignment horizontal="left" vertical="center" wrapText="1"/>
    </xf>
    <xf numFmtId="0" fontId="3" fillId="0" borderId="23" xfId="0" applyFont="1" applyBorder="1" applyAlignment="1">
      <alignment horizontal="center"/>
    </xf>
    <xf numFmtId="0" fontId="3" fillId="0" borderId="10" xfId="0" applyFont="1" applyBorder="1" applyAlignment="1">
      <alignment horizontal="center"/>
    </xf>
    <xf numFmtId="0" fontId="10" fillId="0" borderId="43"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1" fillId="0" borderId="23" xfId="0" applyFont="1" applyBorder="1" applyAlignment="1">
      <alignment horizontal="left" vertical="center" wrapText="1"/>
    </xf>
    <xf numFmtId="0" fontId="11" fillId="0" borderId="0" xfId="0" applyFont="1" applyAlignment="1">
      <alignment horizontal="left" vertical="center" wrapText="1"/>
    </xf>
    <xf numFmtId="0" fontId="11" fillId="0" borderId="42" xfId="0" applyFont="1" applyBorder="1" applyAlignment="1">
      <alignment horizontal="left"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2" xfId="0" applyFont="1" applyBorder="1" applyAlignment="1">
      <alignment horizontal="left" vertical="center" wrapText="1"/>
    </xf>
    <xf numFmtId="0" fontId="19" fillId="0" borderId="51" xfId="0" applyFont="1" applyBorder="1" applyAlignment="1">
      <alignment horizontal="left" vertical="center" wrapText="1"/>
    </xf>
    <xf numFmtId="0" fontId="19" fillId="0" borderId="10" xfId="0" applyFont="1" applyBorder="1" applyAlignment="1">
      <alignment horizontal="left" vertical="center" wrapText="1"/>
    </xf>
    <xf numFmtId="0" fontId="19" fillId="0" borderId="25" xfId="0" applyFont="1" applyBorder="1" applyAlignment="1">
      <alignment horizontal="left" vertical="center" wrapText="1"/>
    </xf>
    <xf numFmtId="0" fontId="2" fillId="0" borderId="43" xfId="0" applyFont="1" applyBorder="1" applyAlignment="1">
      <alignment horizontal="left"/>
    </xf>
    <xf numFmtId="0" fontId="2" fillId="0" borderId="44" xfId="0" applyFont="1" applyBorder="1" applyAlignment="1">
      <alignment horizontal="left"/>
    </xf>
    <xf numFmtId="0" fontId="2" fillId="0" borderId="45" xfId="0" applyFont="1" applyBorder="1" applyAlignment="1">
      <alignment horizontal="left"/>
    </xf>
    <xf numFmtId="0" fontId="3"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25" xfId="0" applyFont="1" applyBorder="1" applyAlignment="1">
      <alignment horizontal="left" vertical="center" wrapText="1"/>
    </xf>
    <xf numFmtId="0" fontId="21" fillId="0" borderId="43" xfId="0" applyFont="1" applyBorder="1" applyAlignment="1">
      <alignment horizontal="left" wrapText="1"/>
    </xf>
    <xf numFmtId="0" fontId="21" fillId="0" borderId="44" xfId="0" applyFont="1" applyBorder="1" applyAlignment="1">
      <alignment horizontal="left" wrapText="1"/>
    </xf>
    <xf numFmtId="0" fontId="21" fillId="0" borderId="45" xfId="0" applyFont="1" applyBorder="1" applyAlignment="1">
      <alignment horizontal="left" wrapText="1"/>
    </xf>
    <xf numFmtId="3" fontId="21" fillId="5" borderId="12" xfId="0" applyNumberFormat="1" applyFont="1" applyFill="1" applyBorder="1" applyAlignment="1">
      <alignment horizontal="left" vertical="center"/>
    </xf>
    <xf numFmtId="3" fontId="21" fillId="5" borderId="14" xfId="0" applyNumberFormat="1" applyFont="1" applyFill="1" applyBorder="1" applyAlignment="1">
      <alignment horizontal="left" vertical="center"/>
    </xf>
    <xf numFmtId="0" fontId="36" fillId="5" borderId="19" xfId="0" applyFont="1" applyFill="1" applyBorder="1" applyAlignment="1">
      <alignment horizontal="left" vertical="top"/>
    </xf>
    <xf numFmtId="0" fontId="36" fillId="5" borderId="6" xfId="0" applyFont="1" applyFill="1" applyBorder="1" applyAlignment="1">
      <alignment horizontal="left" vertical="top"/>
    </xf>
    <xf numFmtId="0" fontId="36" fillId="5" borderId="20" xfId="0" applyFont="1" applyFill="1" applyBorder="1" applyAlignment="1">
      <alignment horizontal="left" vertical="top"/>
    </xf>
    <xf numFmtId="0" fontId="36" fillId="5" borderId="21" xfId="0" applyFont="1" applyFill="1" applyBorder="1" applyAlignment="1">
      <alignment horizontal="left" vertical="top"/>
    </xf>
    <xf numFmtId="0" fontId="36" fillId="5" borderId="10" xfId="0" applyFont="1" applyFill="1" applyBorder="1" applyAlignment="1">
      <alignment horizontal="left" vertical="top"/>
    </xf>
    <xf numFmtId="0" fontId="36" fillId="5" borderId="22" xfId="0" applyFont="1" applyFill="1" applyBorder="1" applyAlignment="1">
      <alignment horizontal="left" vertical="top"/>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0" borderId="24"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25" xfId="0" applyFont="1" applyBorder="1" applyAlignment="1">
      <alignment horizontal="center" vertical="center"/>
    </xf>
    <xf numFmtId="0" fontId="21" fillId="5" borderId="33" xfId="0" applyFont="1" applyFill="1" applyBorder="1" applyAlignment="1">
      <alignment horizontal="left" vertical="center" wrapText="1"/>
    </xf>
    <xf numFmtId="0" fontId="36" fillId="5" borderId="27" xfId="0" applyFont="1" applyFill="1" applyBorder="1" applyAlignment="1">
      <alignment horizontal="left" vertical="center" wrapText="1"/>
    </xf>
    <xf numFmtId="0" fontId="36" fillId="5" borderId="28" xfId="0" applyFont="1" applyFill="1" applyBorder="1" applyAlignment="1">
      <alignment horizontal="left" vertical="center" wrapText="1"/>
    </xf>
    <xf numFmtId="0" fontId="36" fillId="0" borderId="38"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4" fontId="21" fillId="5" borderId="12" xfId="7" applyNumberFormat="1" applyFont="1" applyFill="1" applyBorder="1" applyAlignment="1">
      <alignment horizontal="left" vertical="center" wrapText="1"/>
    </xf>
    <xf numFmtId="4" fontId="21" fillId="5" borderId="14" xfId="7" applyNumberFormat="1" applyFont="1" applyFill="1" applyBorder="1" applyAlignment="1">
      <alignment horizontal="left" vertical="center" wrapText="1"/>
    </xf>
    <xf numFmtId="0" fontId="36" fillId="5" borderId="3" xfId="0" applyFont="1" applyFill="1" applyBorder="1" applyAlignment="1">
      <alignment horizontal="left" vertical="center"/>
    </xf>
    <xf numFmtId="0" fontId="36" fillId="5" borderId="17" xfId="0" applyFont="1" applyFill="1" applyBorder="1" applyAlignment="1">
      <alignment horizontal="left"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xf numFmtId="0" fontId="36" fillId="0" borderId="16" xfId="0" applyFont="1" applyBorder="1" applyAlignment="1">
      <alignment horizontal="center" vertical="center"/>
    </xf>
    <xf numFmtId="3" fontId="21" fillId="5" borderId="3" xfId="0" applyNumberFormat="1" applyFont="1" applyFill="1" applyBorder="1" applyAlignment="1">
      <alignment horizontal="left" vertical="center"/>
    </xf>
    <xf numFmtId="3" fontId="21" fillId="5" borderId="17" xfId="0" applyNumberFormat="1" applyFont="1" applyFill="1" applyBorder="1" applyAlignment="1">
      <alignment horizontal="left" vertical="center"/>
    </xf>
    <xf numFmtId="164" fontId="36" fillId="0" borderId="13" xfId="0" applyNumberFormat="1" applyFont="1" applyBorder="1" applyAlignment="1">
      <alignment horizontal="center" vertical="center"/>
    </xf>
    <xf numFmtId="164" fontId="36" fillId="0" borderId="15" xfId="0" applyNumberFormat="1" applyFont="1" applyBorder="1" applyAlignment="1">
      <alignment horizontal="center" vertical="center"/>
    </xf>
    <xf numFmtId="164" fontId="36" fillId="0" borderId="16" xfId="0" applyNumberFormat="1" applyFont="1" applyBorder="1" applyAlignment="1">
      <alignment horizontal="center" vertical="center"/>
    </xf>
    <xf numFmtId="0" fontId="36" fillId="5" borderId="29" xfId="0" applyFont="1" applyFill="1" applyBorder="1" applyAlignment="1">
      <alignment horizontal="left" vertical="center" wrapText="1"/>
    </xf>
    <xf numFmtId="0" fontId="36" fillId="5" borderId="30" xfId="0" applyFont="1" applyFill="1" applyBorder="1" applyAlignment="1">
      <alignment horizontal="left" vertical="center" wrapText="1"/>
    </xf>
    <xf numFmtId="0" fontId="36" fillId="5" borderId="65" xfId="0" applyFont="1" applyFill="1" applyBorder="1" applyAlignment="1">
      <alignment horizontal="left" vertical="center"/>
    </xf>
    <xf numFmtId="0" fontId="36" fillId="5" borderId="64" xfId="0" applyFont="1" applyFill="1" applyBorder="1" applyAlignment="1">
      <alignment horizontal="left" vertical="center"/>
    </xf>
    <xf numFmtId="0" fontId="35" fillId="5" borderId="50" xfId="0" applyFont="1" applyFill="1" applyBorder="1" applyAlignment="1">
      <alignment horizontal="left" vertical="center"/>
    </xf>
    <xf numFmtId="0" fontId="35" fillId="5" borderId="51" xfId="0" applyFont="1" applyFill="1" applyBorder="1" applyAlignment="1">
      <alignment horizontal="left" vertical="center"/>
    </xf>
    <xf numFmtId="0" fontId="36" fillId="5" borderId="29" xfId="0" applyFont="1" applyFill="1" applyBorder="1" applyAlignment="1">
      <alignment horizontal="left" vertical="center"/>
    </xf>
    <xf numFmtId="0" fontId="36" fillId="5" borderId="30" xfId="0" applyFont="1" applyFill="1" applyBorder="1" applyAlignment="1">
      <alignment horizontal="left" vertical="center"/>
    </xf>
    <xf numFmtId="0" fontId="36" fillId="5" borderId="12" xfId="0" applyFont="1" applyFill="1" applyBorder="1" applyAlignment="1">
      <alignment horizontal="left" vertical="center"/>
    </xf>
    <xf numFmtId="0" fontId="36" fillId="5" borderId="15" xfId="0" applyFont="1" applyFill="1" applyBorder="1" applyAlignment="1">
      <alignment horizontal="left" vertical="center"/>
    </xf>
    <xf numFmtId="0" fontId="36" fillId="5" borderId="14" xfId="0" applyFont="1" applyFill="1" applyBorder="1" applyAlignment="1">
      <alignment horizontal="left" vertical="center"/>
    </xf>
    <xf numFmtId="0" fontId="36" fillId="5" borderId="7" xfId="0" applyFont="1" applyFill="1" applyBorder="1" applyAlignment="1">
      <alignment horizontal="left" vertical="center"/>
    </xf>
    <xf numFmtId="0" fontId="36" fillId="5" borderId="18" xfId="0" applyFont="1" applyFill="1" applyBorder="1" applyAlignment="1">
      <alignment horizontal="left" vertical="center"/>
    </xf>
    <xf numFmtId="0" fontId="36" fillId="5" borderId="33" xfId="0" applyFont="1" applyFill="1" applyBorder="1" applyAlignment="1">
      <alignment horizontal="left" vertical="center"/>
    </xf>
    <xf numFmtId="0" fontId="36" fillId="5" borderId="27" xfId="0" applyFont="1" applyFill="1" applyBorder="1" applyAlignment="1">
      <alignment horizontal="left" vertical="center"/>
    </xf>
    <xf numFmtId="0" fontId="36" fillId="5" borderId="34" xfId="0" applyFont="1" applyFill="1" applyBorder="1" applyAlignment="1">
      <alignment horizontal="left" vertic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5" xfId="0" applyFont="1" applyBorder="1" applyAlignment="1">
      <alignment horizontal="left" vertical="top"/>
    </xf>
    <xf numFmtId="0" fontId="36" fillId="0" borderId="6" xfId="0" applyFont="1" applyBorder="1" applyAlignment="1">
      <alignment horizontal="left" vertical="top"/>
    </xf>
    <xf numFmtId="0" fontId="36" fillId="0" borderId="20" xfId="0" applyFont="1" applyBorder="1" applyAlignment="1">
      <alignment horizontal="left" vertical="top"/>
    </xf>
    <xf numFmtId="0" fontId="36" fillId="0" borderId="71" xfId="0" applyFont="1" applyBorder="1" applyAlignment="1">
      <alignment horizontal="left" vertical="top"/>
    </xf>
    <xf numFmtId="0" fontId="36" fillId="0" borderId="0" xfId="0" applyFont="1" applyAlignment="1">
      <alignment horizontal="left" vertical="top"/>
    </xf>
    <xf numFmtId="0" fontId="36" fillId="0" borderId="70" xfId="0" applyFont="1" applyBorder="1" applyAlignment="1">
      <alignment horizontal="left" vertical="top"/>
    </xf>
    <xf numFmtId="0" fontId="36" fillId="0" borderId="62" xfId="0" applyFont="1" applyBorder="1" applyAlignment="1">
      <alignment horizontal="left" vertical="top"/>
    </xf>
    <xf numFmtId="0" fontId="36" fillId="0" borderId="49" xfId="0" applyFont="1" applyBorder="1" applyAlignment="1">
      <alignment horizontal="left" vertical="top"/>
    </xf>
    <xf numFmtId="0" fontId="36" fillId="0" borderId="63" xfId="0" applyFont="1" applyBorder="1" applyAlignment="1">
      <alignment horizontal="left" vertical="top"/>
    </xf>
    <xf numFmtId="0" fontId="36" fillId="5" borderId="11" xfId="0" applyFont="1" applyFill="1" applyBorder="1" applyAlignment="1">
      <alignment horizontal="left" vertical="center"/>
    </xf>
    <xf numFmtId="0" fontId="36" fillId="5" borderId="32" xfId="0" applyFont="1" applyFill="1" applyBorder="1" applyAlignment="1">
      <alignment horizontal="left" vertical="center"/>
    </xf>
    <xf numFmtId="0" fontId="21" fillId="5" borderId="11" xfId="0" applyFont="1" applyFill="1" applyBorder="1" applyAlignment="1">
      <alignment horizontal="left" vertical="center" wrapText="1"/>
    </xf>
    <xf numFmtId="0" fontId="36" fillId="5" borderId="1" xfId="0" applyFont="1" applyFill="1" applyBorder="1" applyAlignment="1">
      <alignment horizontal="left" vertical="center" wrapText="1"/>
    </xf>
    <xf numFmtId="0" fontId="36" fillId="5" borderId="32" xfId="0" applyFont="1" applyFill="1" applyBorder="1" applyAlignment="1">
      <alignment horizontal="left" vertical="center" wrapText="1"/>
    </xf>
    <xf numFmtId="0" fontId="36" fillId="0" borderId="38"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21" fillId="5" borderId="29" xfId="0" applyFont="1" applyFill="1" applyBorder="1" applyAlignment="1">
      <alignment horizontal="left" vertical="center"/>
    </xf>
    <xf numFmtId="0" fontId="21" fillId="5" borderId="30" xfId="0" applyFont="1" applyFill="1" applyBorder="1" applyAlignment="1">
      <alignment horizontal="left" vertical="center"/>
    </xf>
    <xf numFmtId="4" fontId="19" fillId="0" borderId="72" xfId="7" applyNumberFormat="1" applyFont="1" applyFill="1" applyBorder="1" applyAlignment="1">
      <alignment horizontal="center" vertical="center" wrapText="1"/>
    </xf>
    <xf numFmtId="4" fontId="19" fillId="0" borderId="0" xfId="7" applyNumberFormat="1" applyFont="1" applyFill="1" applyBorder="1" applyAlignment="1">
      <alignment horizontal="center" vertical="center" wrapText="1"/>
    </xf>
    <xf numFmtId="4" fontId="19" fillId="0" borderId="71" xfId="7" applyNumberFormat="1" applyFont="1" applyFill="1" applyBorder="1" applyAlignment="1">
      <alignment horizontal="center" vertical="center" wrapText="1"/>
    </xf>
    <xf numFmtId="0" fontId="21" fillId="5" borderId="7" xfId="0" applyFont="1" applyFill="1" applyBorder="1" applyAlignment="1">
      <alignment horizontal="left" vertical="center"/>
    </xf>
    <xf numFmtId="0" fontId="21" fillId="5" borderId="18" xfId="0" applyFont="1" applyFill="1" applyBorder="1" applyAlignment="1">
      <alignment horizontal="left" vertical="center"/>
    </xf>
    <xf numFmtId="4" fontId="19" fillId="10" borderId="72" xfId="7" applyNumberFormat="1" applyFont="1" applyFill="1" applyBorder="1" applyAlignment="1">
      <alignment horizontal="center" vertical="center" wrapText="1"/>
    </xf>
    <xf numFmtId="4" fontId="19" fillId="10" borderId="0" xfId="7" applyNumberFormat="1" applyFont="1" applyFill="1" applyBorder="1" applyAlignment="1">
      <alignment horizontal="center" vertical="center" wrapText="1"/>
    </xf>
    <xf numFmtId="4" fontId="19" fillId="10" borderId="71" xfId="7" applyNumberFormat="1" applyFont="1" applyFill="1" applyBorder="1" applyAlignment="1">
      <alignment horizontal="center" vertical="center" wrapText="1"/>
    </xf>
    <xf numFmtId="165" fontId="55" fillId="0" borderId="1" xfId="7" applyNumberFormat="1" applyFont="1" applyFill="1" applyBorder="1" applyAlignment="1">
      <alignment horizontal="center"/>
    </xf>
    <xf numFmtId="165" fontId="55" fillId="0" borderId="49" xfId="7" applyNumberFormat="1" applyFont="1" applyFill="1" applyBorder="1" applyAlignment="1">
      <alignment horizontal="center"/>
    </xf>
    <xf numFmtId="3" fontId="35" fillId="5" borderId="17" xfId="0" applyNumberFormat="1" applyFont="1" applyFill="1" applyBorder="1" applyAlignment="1">
      <alignment horizontal="center" vertical="center" wrapText="1"/>
    </xf>
    <xf numFmtId="10" fontId="35" fillId="5" borderId="17" xfId="0" applyNumberFormat="1" applyFont="1" applyFill="1" applyBorder="1" applyAlignment="1">
      <alignment horizontal="center" vertical="center" wrapText="1"/>
    </xf>
    <xf numFmtId="0" fontId="50" fillId="0" borderId="0" xfId="0" applyFont="1" applyAlignment="1">
      <alignment horizontal="right"/>
    </xf>
    <xf numFmtId="2" fontId="35" fillId="0" borderId="0" xfId="0" applyNumberFormat="1" applyFont="1" applyAlignment="1">
      <alignment horizontal="center"/>
    </xf>
    <xf numFmtId="0" fontId="50" fillId="0" borderId="10" xfId="0" applyFont="1" applyBorder="1" applyAlignment="1">
      <alignment horizontal="right" vertical="top"/>
    </xf>
    <xf numFmtId="0" fontId="21" fillId="5" borderId="35" xfId="0" applyFont="1" applyFill="1" applyBorder="1" applyAlignment="1">
      <alignment horizontal="left" vertical="center"/>
    </xf>
    <xf numFmtId="0" fontId="21" fillId="5" borderId="36" xfId="0" applyFont="1" applyFill="1" applyBorder="1" applyAlignment="1">
      <alignment horizontal="left" vertical="center"/>
    </xf>
    <xf numFmtId="3" fontId="35" fillId="0" borderId="0" xfId="0" applyNumberFormat="1" applyFont="1" applyAlignment="1">
      <alignment horizontal="left" vertical="center" wrapText="1"/>
    </xf>
    <xf numFmtId="0" fontId="18" fillId="5" borderId="50" xfId="0" applyFont="1" applyFill="1" applyBorder="1" applyAlignment="1">
      <alignment horizontal="left" vertical="center"/>
    </xf>
    <xf numFmtId="0" fontId="18" fillId="5" borderId="46" xfId="0" applyFont="1" applyFill="1" applyBorder="1" applyAlignment="1">
      <alignment horizontal="left"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46" xfId="0" applyFont="1" applyBorder="1" applyAlignment="1">
      <alignment horizontal="center" vertical="center"/>
    </xf>
    <xf numFmtId="0" fontId="42" fillId="0" borderId="0" xfId="0" applyFont="1" applyAlignment="1">
      <alignment horizontal="center"/>
    </xf>
    <xf numFmtId="0" fontId="35" fillId="5" borderId="17" xfId="0" applyFont="1" applyFill="1" applyBorder="1" applyAlignment="1">
      <alignment horizontal="center" vertical="center"/>
    </xf>
    <xf numFmtId="14" fontId="35" fillId="5" borderId="17" xfId="0" applyNumberFormat="1" applyFont="1" applyFill="1" applyBorder="1" applyAlignment="1">
      <alignment horizontal="center" vertical="center" wrapText="1"/>
    </xf>
    <xf numFmtId="14" fontId="35" fillId="8" borderId="17" xfId="0" applyNumberFormat="1" applyFont="1" applyFill="1" applyBorder="1" applyAlignment="1">
      <alignment horizontal="left" vertical="center" wrapText="1"/>
    </xf>
    <xf numFmtId="14" fontId="35" fillId="8" borderId="17" xfId="0" applyNumberFormat="1" applyFont="1" applyFill="1" applyBorder="1" applyAlignment="1">
      <alignment horizontal="center" vertical="center"/>
    </xf>
    <xf numFmtId="3" fontId="21" fillId="8" borderId="17" xfId="8" applyNumberFormat="1" applyFont="1" applyFill="1" applyBorder="1" applyAlignment="1">
      <alignment horizontal="center" vertical="center" wrapText="1"/>
    </xf>
    <xf numFmtId="3" fontId="36" fillId="8" borderId="17" xfId="8" applyNumberFormat="1" applyFont="1" applyFill="1" applyBorder="1" applyAlignment="1">
      <alignment horizontal="center" vertical="center" wrapText="1"/>
    </xf>
    <xf numFmtId="3" fontId="35" fillId="5" borderId="50" xfId="0" applyNumberFormat="1" applyFont="1" applyFill="1" applyBorder="1" applyAlignment="1">
      <alignment horizontal="left" vertical="center" wrapText="1"/>
    </xf>
    <xf numFmtId="3" fontId="35" fillId="5" borderId="46" xfId="0" applyNumberFormat="1" applyFont="1" applyFill="1" applyBorder="1" applyAlignment="1">
      <alignment horizontal="left" vertical="center" wrapText="1"/>
    </xf>
    <xf numFmtId="0" fontId="18" fillId="5" borderId="51" xfId="0" applyFont="1" applyFill="1" applyBorder="1" applyAlignment="1">
      <alignment horizontal="left" vertical="center"/>
    </xf>
    <xf numFmtId="0" fontId="18" fillId="0" borderId="43" xfId="0" applyFont="1" applyBorder="1" applyAlignment="1">
      <alignment horizontal="center" vertical="top"/>
    </xf>
    <xf numFmtId="0" fontId="18" fillId="0" borderId="44" xfId="0" applyFont="1" applyBorder="1" applyAlignment="1">
      <alignment horizontal="center" vertical="top"/>
    </xf>
    <xf numFmtId="0" fontId="18" fillId="0" borderId="45" xfId="0" applyFont="1" applyBorder="1" applyAlignment="1">
      <alignment horizontal="center" vertical="top"/>
    </xf>
    <xf numFmtId="0" fontId="18" fillId="0" borderId="23" xfId="0" applyFont="1" applyBorder="1" applyAlignment="1">
      <alignment horizontal="center" vertical="top"/>
    </xf>
    <xf numFmtId="0" fontId="18" fillId="0" borderId="0" xfId="0" applyFont="1" applyAlignment="1">
      <alignment horizontal="center" vertical="top"/>
    </xf>
    <xf numFmtId="0" fontId="18" fillId="0" borderId="42" xfId="0" applyFont="1" applyBorder="1" applyAlignment="1">
      <alignment horizontal="center" vertical="top"/>
    </xf>
    <xf numFmtId="0" fontId="18" fillId="0" borderId="21" xfId="0" applyFont="1" applyBorder="1" applyAlignment="1">
      <alignment horizontal="center" vertical="top"/>
    </xf>
    <xf numFmtId="0" fontId="18" fillId="0" borderId="10" xfId="0" applyFont="1" applyBorder="1" applyAlignment="1">
      <alignment horizontal="center" vertical="top"/>
    </xf>
    <xf numFmtId="0" fontId="18" fillId="0" borderId="25" xfId="0" applyFont="1" applyBorder="1" applyAlignment="1">
      <alignment horizontal="center" vertical="top"/>
    </xf>
    <xf numFmtId="0" fontId="35" fillId="5" borderId="50" xfId="0" applyFont="1" applyFill="1" applyBorder="1" applyAlignment="1">
      <alignment horizontal="left" vertical="center" wrapText="1"/>
    </xf>
    <xf numFmtId="0" fontId="35" fillId="5" borderId="46" xfId="0" applyFont="1" applyFill="1" applyBorder="1" applyAlignment="1">
      <alignment horizontal="left" vertical="center" wrapText="1"/>
    </xf>
    <xf numFmtId="0" fontId="30" fillId="2" borderId="0" xfId="0" applyFont="1" applyFill="1" applyAlignment="1">
      <alignment horizontal="left"/>
    </xf>
    <xf numFmtId="3" fontId="32" fillId="0" borderId="0" xfId="0" applyNumberFormat="1" applyFont="1" applyAlignment="1">
      <alignment horizontal="left" vertical="center"/>
    </xf>
    <xf numFmtId="0" fontId="19" fillId="5" borderId="43" xfId="0" applyFont="1" applyFill="1" applyBorder="1" applyAlignment="1">
      <alignment horizontal="center" vertical="center" wrapText="1"/>
    </xf>
    <xf numFmtId="0" fontId="19" fillId="5" borderId="45"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42" xfId="0" applyFont="1" applyFill="1" applyBorder="1" applyAlignment="1">
      <alignment horizontal="center" vertical="center"/>
    </xf>
    <xf numFmtId="0" fontId="19" fillId="5" borderId="21" xfId="0" applyFont="1" applyFill="1" applyBorder="1" applyAlignment="1">
      <alignment horizontal="center" vertical="center"/>
    </xf>
    <xf numFmtId="0" fontId="19" fillId="5" borderId="25" xfId="0" applyFont="1" applyFill="1" applyBorder="1" applyAlignment="1">
      <alignment horizontal="center" vertical="center"/>
    </xf>
    <xf numFmtId="0" fontId="40" fillId="0" borderId="43" xfId="0" applyFont="1" applyBorder="1" applyAlignment="1">
      <alignment horizontal="center" vertical="center"/>
    </xf>
    <xf numFmtId="0" fontId="40" fillId="0" borderId="44" xfId="0" applyFont="1" applyBorder="1" applyAlignment="1">
      <alignment horizontal="center" vertical="center"/>
    </xf>
    <xf numFmtId="0" fontId="40" fillId="0" borderId="45" xfId="0" applyFont="1" applyBorder="1" applyAlignment="1">
      <alignment horizontal="center" vertical="center"/>
    </xf>
    <xf numFmtId="0" fontId="40" fillId="0" borderId="23" xfId="0" applyFont="1" applyBorder="1" applyAlignment="1">
      <alignment horizontal="center" vertical="center"/>
    </xf>
    <xf numFmtId="0" fontId="40" fillId="0" borderId="0" xfId="0" applyFont="1" applyAlignment="1">
      <alignment horizontal="center" vertical="center"/>
    </xf>
    <xf numFmtId="0" fontId="40" fillId="0" borderId="42" xfId="0" applyFont="1" applyBorder="1" applyAlignment="1">
      <alignment horizontal="center" vertical="center"/>
    </xf>
    <xf numFmtId="0" fontId="40" fillId="0" borderId="21" xfId="0" applyFont="1" applyBorder="1" applyAlignment="1">
      <alignment horizontal="center" vertical="center"/>
    </xf>
    <xf numFmtId="0" fontId="40" fillId="0" borderId="10" xfId="0" applyFont="1" applyBorder="1" applyAlignment="1">
      <alignment horizontal="center" vertical="center"/>
    </xf>
    <xf numFmtId="0" fontId="40" fillId="0" borderId="25" xfId="0" applyFont="1" applyBorder="1" applyAlignment="1">
      <alignment horizontal="center" vertical="center"/>
    </xf>
  </cellXfs>
  <cellStyles count="9">
    <cellStyle name="Comma 3" xfId="6" xr:uid="{8FA62651-7E38-407F-AB5E-A494DAA56E05}"/>
    <cellStyle name="Comma 4" xfId="7" xr:uid="{94FDBE28-17FC-4A42-AC44-112A4EF4B640}"/>
    <cellStyle name="Hyperlink" xfId="2" builtinId="8"/>
    <cellStyle name="Normal" xfId="0" builtinId="0"/>
    <cellStyle name="Normal 2 2 2" xfId="1" xr:uid="{00000000-0005-0000-0000-000003000000}"/>
    <cellStyle name="Normal 3" xfId="3" xr:uid="{00000000-0005-0000-0000-000004000000}"/>
    <cellStyle name="Normal 3 2" xfId="8" xr:uid="{260AA9DF-01F1-43CD-AACB-855C8B8242CF}"/>
    <cellStyle name="Normal 7" xfId="5" xr:uid="{59AF4989-AADF-450F-B2EB-C6A6D256C8F1}"/>
    <cellStyle name="Percent" xfId="4" builtinId="5"/>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561441</xdr:colOff>
      <xdr:row>0</xdr:row>
      <xdr:rowOff>8985</xdr:rowOff>
    </xdr:from>
    <xdr:to>
      <xdr:col>16</xdr:col>
      <xdr:colOff>715612</xdr:colOff>
      <xdr:row>5</xdr:row>
      <xdr:rowOff>183906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57001" y="8985"/>
          <a:ext cx="4375651" cy="100550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0</xdr:colOff>
          <xdr:row>65</xdr:row>
          <xdr:rowOff>76200</xdr:rowOff>
        </xdr:from>
        <xdr:to>
          <xdr:col>12</xdr:col>
          <xdr:colOff>0</xdr:colOff>
          <xdr:row>67</xdr:row>
          <xdr:rowOff>45720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67</xdr:row>
          <xdr:rowOff>38100</xdr:rowOff>
        </xdr:from>
        <xdr:to>
          <xdr:col>12</xdr:col>
          <xdr:colOff>0</xdr:colOff>
          <xdr:row>79</xdr:row>
          <xdr:rowOff>53340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68</xdr:row>
          <xdr:rowOff>38100</xdr:rowOff>
        </xdr:from>
        <xdr:to>
          <xdr:col>12</xdr:col>
          <xdr:colOff>0</xdr:colOff>
          <xdr:row>78</xdr:row>
          <xdr:rowOff>167640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111</xdr:row>
          <xdr:rowOff>53340</xdr:rowOff>
        </xdr:from>
        <xdr:to>
          <xdr:col>12</xdr:col>
          <xdr:colOff>7620</xdr:colOff>
          <xdr:row>113</xdr:row>
          <xdr:rowOff>152400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114</xdr:row>
          <xdr:rowOff>53340</xdr:rowOff>
        </xdr:from>
        <xdr:to>
          <xdr:col>12</xdr:col>
          <xdr:colOff>7620</xdr:colOff>
          <xdr:row>116</xdr:row>
          <xdr:rowOff>152400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117</xdr:row>
          <xdr:rowOff>190500</xdr:rowOff>
        </xdr:from>
        <xdr:to>
          <xdr:col>12</xdr:col>
          <xdr:colOff>7620</xdr:colOff>
          <xdr:row>120</xdr:row>
          <xdr:rowOff>30480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C%20User/Desktop/SHF/Copy%20of%20Copy%20of%20Copy%20of%20PR-SHF%204494%20drugs%20medical%20supplies%202023updatePa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Rs"/>
      <sheetName val="Phrm PR"/>
      <sheetName val="Phm PR2"/>
      <sheetName val="Equipment PR"/>
      <sheetName val="Medical Supply PR"/>
      <sheetName val="Data"/>
      <sheetName val="Drug List"/>
      <sheetName val="Item per cartoon"/>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juma@InternationalMedicalCorps.org"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hyperlink" Target="http://onecorps.internationalmedicalcorps.org/intl/GlogistSCM/_layouts/15/WopiFrame2.aspx?sourcedoc=/intl/GlogistSCM/Item%20Catalogue%20Report/Item%20Catalogue%20-%20For%20OneCorps.xlsx&amp;action=default" TargetMode="External"/><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60"/>
  <sheetViews>
    <sheetView showGridLines="0" tabSelected="1" view="pageBreakPreview" topLeftCell="A13" zoomScaleNormal="100" zoomScaleSheetLayoutView="100" workbookViewId="0">
      <selection activeCell="J5" sqref="J5"/>
    </sheetView>
  </sheetViews>
  <sheetFormatPr defaultColWidth="9.109375" defaultRowHeight="13.8" x14ac:dyDescent="0.3"/>
  <cols>
    <col min="1" max="1" width="5.6640625" style="1" customWidth="1"/>
    <col min="2" max="2" width="34.88671875" style="1" customWidth="1"/>
    <col min="3" max="3" width="6.5546875" style="1" hidden="1" customWidth="1"/>
    <col min="4" max="4" width="11.5546875" style="12" customWidth="1"/>
    <col min="5" max="5" width="10.109375" style="1" customWidth="1"/>
    <col min="6" max="6" width="7.33203125" style="1" customWidth="1"/>
    <col min="7" max="7" width="14.77734375" style="1" customWidth="1"/>
    <col min="8" max="8" width="17" style="1" customWidth="1"/>
    <col min="9" max="9" width="10.5546875" style="1" customWidth="1"/>
    <col min="10" max="10" width="21.44140625" style="1" customWidth="1"/>
    <col min="11" max="16384" width="9.109375" style="1"/>
  </cols>
  <sheetData>
    <row r="1" spans="1:10" x14ac:dyDescent="0.3">
      <c r="A1" s="204" t="s">
        <v>86</v>
      </c>
      <c r="B1" s="204"/>
      <c r="C1" s="204"/>
      <c r="D1" s="204"/>
      <c r="E1" s="204"/>
      <c r="F1" s="204"/>
      <c r="G1" s="204"/>
      <c r="H1" s="204"/>
      <c r="I1" s="204"/>
      <c r="J1" s="204"/>
    </row>
    <row r="2" spans="1:10" ht="9" customHeight="1" x14ac:dyDescent="0.3">
      <c r="A2" s="176"/>
      <c r="B2" s="176"/>
      <c r="C2" s="177"/>
      <c r="D2" s="178"/>
      <c r="E2" s="176"/>
      <c r="F2" s="176"/>
    </row>
    <row r="3" spans="1:10" ht="93" customHeight="1" x14ac:dyDescent="0.3">
      <c r="A3" s="205" t="s">
        <v>84</v>
      </c>
      <c r="B3" s="206"/>
      <c r="C3" s="206"/>
      <c r="D3" s="206"/>
      <c r="E3" s="206"/>
      <c r="F3" s="206"/>
      <c r="G3" s="206"/>
      <c r="H3" s="206"/>
      <c r="I3" s="206"/>
      <c r="J3" s="206"/>
    </row>
    <row r="4" spans="1:10" ht="8.25" customHeight="1" thickBot="1" x14ac:dyDescent="0.35">
      <c r="A4" s="13"/>
      <c r="B4" s="176"/>
      <c r="C4" s="177"/>
      <c r="D4" s="178"/>
      <c r="E4" s="176"/>
      <c r="F4" s="176"/>
    </row>
    <row r="5" spans="1:10" ht="16.5" customHeight="1" thickBot="1" x14ac:dyDescent="0.35">
      <c r="A5" s="211" t="s">
        <v>0</v>
      </c>
      <c r="B5" s="212"/>
      <c r="C5" s="232">
        <v>45257</v>
      </c>
      <c r="D5" s="233"/>
      <c r="E5" s="176"/>
      <c r="F5" s="176"/>
      <c r="I5" s="179" t="s">
        <v>1</v>
      </c>
      <c r="J5" s="180" t="s">
        <v>192</v>
      </c>
    </row>
    <row r="6" spans="1:10" ht="25.5" customHeight="1" thickBot="1" x14ac:dyDescent="0.35">
      <c r="A6" s="213" t="s">
        <v>2</v>
      </c>
      <c r="B6" s="214"/>
      <c r="C6" s="232">
        <v>45263</v>
      </c>
      <c r="D6" s="233"/>
      <c r="E6" s="176"/>
      <c r="F6" s="176"/>
      <c r="I6" s="179" t="s">
        <v>3</v>
      </c>
      <c r="J6" s="180"/>
    </row>
    <row r="7" spans="1:10" s="181" customFormat="1" ht="7.5" customHeight="1" thickBot="1" x14ac:dyDescent="0.35">
      <c r="D7" s="182"/>
    </row>
    <row r="8" spans="1:10" x14ac:dyDescent="0.3">
      <c r="A8" s="229" t="s">
        <v>4</v>
      </c>
      <c r="B8" s="230"/>
      <c r="C8" s="230"/>
      <c r="D8" s="231"/>
      <c r="G8" s="235" t="s">
        <v>5</v>
      </c>
      <c r="H8" s="236"/>
      <c r="I8" s="236"/>
      <c r="J8" s="237"/>
    </row>
    <row r="9" spans="1:10" ht="23.25" customHeight="1" x14ac:dyDescent="0.3">
      <c r="A9" s="227" t="s">
        <v>6</v>
      </c>
      <c r="B9" s="228"/>
      <c r="C9" s="215"/>
      <c r="D9" s="216"/>
      <c r="G9" s="19" t="s">
        <v>6</v>
      </c>
      <c r="H9" s="234" t="s">
        <v>193</v>
      </c>
      <c r="I9" s="234"/>
      <c r="J9" s="234"/>
    </row>
    <row r="10" spans="1:10" x14ac:dyDescent="0.3">
      <c r="A10" s="227" t="s">
        <v>7</v>
      </c>
      <c r="B10" s="228"/>
      <c r="C10" s="217"/>
      <c r="D10" s="218"/>
      <c r="G10" s="19" t="s">
        <v>7</v>
      </c>
      <c r="H10" s="234" t="s">
        <v>194</v>
      </c>
      <c r="I10" s="234"/>
      <c r="J10" s="234"/>
    </row>
    <row r="11" spans="1:10" x14ac:dyDescent="0.3">
      <c r="A11" s="227" t="s">
        <v>72</v>
      </c>
      <c r="B11" s="228"/>
      <c r="C11" s="217"/>
      <c r="D11" s="218"/>
      <c r="G11" s="19" t="s">
        <v>8</v>
      </c>
      <c r="H11" s="238" t="s">
        <v>195</v>
      </c>
      <c r="I11" s="234"/>
      <c r="J11" s="234"/>
    </row>
    <row r="12" spans="1:10" x14ac:dyDescent="0.3">
      <c r="A12" s="227" t="s">
        <v>9</v>
      </c>
      <c r="B12" s="228"/>
      <c r="C12" s="217"/>
      <c r="D12" s="218"/>
      <c r="G12" s="19" t="s">
        <v>9</v>
      </c>
      <c r="H12" s="234" t="s">
        <v>196</v>
      </c>
      <c r="I12" s="234"/>
      <c r="J12" s="234"/>
    </row>
    <row r="13" spans="1:10" x14ac:dyDescent="0.3">
      <c r="A13" s="223" t="s">
        <v>10</v>
      </c>
      <c r="B13" s="224"/>
      <c r="C13" s="219"/>
      <c r="D13" s="220"/>
      <c r="G13" s="241" t="s">
        <v>10</v>
      </c>
      <c r="H13" s="234" t="s">
        <v>186</v>
      </c>
      <c r="I13" s="234"/>
      <c r="J13" s="234"/>
    </row>
    <row r="14" spans="1:10" ht="3.75" hidden="1" customHeight="1" x14ac:dyDescent="0.3">
      <c r="A14" s="225"/>
      <c r="B14" s="226"/>
      <c r="C14" s="221"/>
      <c r="D14" s="222"/>
      <c r="G14" s="241"/>
      <c r="H14" s="234"/>
      <c r="I14" s="234"/>
      <c r="J14" s="234"/>
    </row>
    <row r="15" spans="1:10" x14ac:dyDescent="0.3">
      <c r="A15" s="22" t="s">
        <v>74</v>
      </c>
      <c r="B15" s="22"/>
      <c r="C15" s="217"/>
      <c r="D15" s="255"/>
      <c r="G15" s="21"/>
      <c r="H15" s="30"/>
      <c r="I15" s="30"/>
      <c r="J15" s="30"/>
    </row>
    <row r="16" spans="1:10" x14ac:dyDescent="0.3">
      <c r="A16" s="22" t="s">
        <v>75</v>
      </c>
      <c r="B16" s="22"/>
      <c r="C16" s="217"/>
      <c r="D16" s="255"/>
      <c r="G16" s="21"/>
      <c r="H16" s="30"/>
      <c r="I16" s="30"/>
      <c r="J16" s="30"/>
    </row>
    <row r="17" spans="1:10" ht="23.25" customHeight="1" x14ac:dyDescent="0.3">
      <c r="A17" s="22" t="s">
        <v>77</v>
      </c>
      <c r="B17" s="22"/>
      <c r="C17" s="215"/>
      <c r="D17" s="216"/>
      <c r="G17" s="21"/>
      <c r="H17" s="30"/>
      <c r="I17" s="30"/>
      <c r="J17" s="30"/>
    </row>
    <row r="18" spans="1:10" ht="14.4" thickBot="1" x14ac:dyDescent="0.35">
      <c r="A18" s="183" t="s">
        <v>76</v>
      </c>
      <c r="B18" s="183"/>
      <c r="C18" s="239"/>
      <c r="D18" s="240"/>
      <c r="E18" s="184"/>
      <c r="F18" s="184"/>
      <c r="G18" s="184"/>
      <c r="H18" s="184"/>
      <c r="I18" s="184"/>
      <c r="J18" s="184"/>
    </row>
    <row r="19" spans="1:10" ht="16.5" customHeight="1" x14ac:dyDescent="0.3">
      <c r="A19" s="256" t="s">
        <v>11</v>
      </c>
      <c r="B19" s="257"/>
      <c r="C19" s="248"/>
      <c r="D19" s="249"/>
      <c r="G19" s="209" t="s">
        <v>12</v>
      </c>
      <c r="H19" s="210"/>
      <c r="I19" s="210"/>
      <c r="J19" s="185"/>
    </row>
    <row r="20" spans="1:10" ht="16.5" customHeight="1" x14ac:dyDescent="0.3">
      <c r="A20" s="251" t="s">
        <v>13</v>
      </c>
      <c r="B20" s="252"/>
      <c r="C20" s="234"/>
      <c r="D20" s="250"/>
      <c r="G20" s="242" t="s">
        <v>14</v>
      </c>
      <c r="H20" s="243"/>
      <c r="I20" s="244"/>
      <c r="J20" s="207" t="s">
        <v>15</v>
      </c>
    </row>
    <row r="21" spans="1:10" ht="25.5" customHeight="1" thickBot="1" x14ac:dyDescent="0.35">
      <c r="A21" s="253" t="s">
        <v>16</v>
      </c>
      <c r="B21" s="254"/>
      <c r="C21" s="234" t="s">
        <v>81</v>
      </c>
      <c r="D21" s="250"/>
      <c r="G21" s="245"/>
      <c r="H21" s="246"/>
      <c r="I21" s="247"/>
      <c r="J21" s="208"/>
    </row>
    <row r="22" spans="1:10" ht="16.5" customHeight="1" thickBot="1" x14ac:dyDescent="0.35">
      <c r="A22" s="291" t="s">
        <v>17</v>
      </c>
      <c r="B22" s="292"/>
      <c r="C22" s="260" t="s">
        <v>82</v>
      </c>
      <c r="D22" s="261"/>
    </row>
    <row r="23" spans="1:10" ht="14.4" thickBot="1" x14ac:dyDescent="0.35">
      <c r="F23" s="293" t="s">
        <v>18</v>
      </c>
      <c r="G23" s="294"/>
      <c r="H23" s="294"/>
      <c r="I23" s="294"/>
      <c r="J23" s="295"/>
    </row>
    <row r="24" spans="1:10" ht="55.2" x14ac:dyDescent="0.3">
      <c r="A24" s="186" t="s">
        <v>19</v>
      </c>
      <c r="B24" s="258" t="s">
        <v>20</v>
      </c>
      <c r="C24" s="259"/>
      <c r="D24" s="187" t="s">
        <v>21</v>
      </c>
      <c r="E24" s="188" t="s">
        <v>22</v>
      </c>
      <c r="F24" s="189" t="s">
        <v>23</v>
      </c>
      <c r="G24" s="190" t="s">
        <v>24</v>
      </c>
      <c r="H24" s="191" t="s">
        <v>25</v>
      </c>
      <c r="I24" s="189" t="s">
        <v>26</v>
      </c>
      <c r="J24" s="192" t="s">
        <v>27</v>
      </c>
    </row>
    <row r="25" spans="1:10" x14ac:dyDescent="0.3">
      <c r="A25" s="193"/>
      <c r="B25" s="175" t="str">
        <f>Sheet1!D23</f>
        <v>Envelopes large A4paper size 50s</v>
      </c>
      <c r="C25" s="194"/>
      <c r="D25" s="195">
        <f>Sheet1!F23</f>
        <v>80</v>
      </c>
      <c r="E25" s="196" t="str">
        <f>Sheet1!E23</f>
        <v>Rim</v>
      </c>
      <c r="F25" s="193" t="s">
        <v>73</v>
      </c>
      <c r="G25" s="197">
        <v>0</v>
      </c>
      <c r="H25" s="196">
        <f>D25*G25</f>
        <v>0</v>
      </c>
      <c r="I25" s="193"/>
      <c r="J25" s="198"/>
    </row>
    <row r="26" spans="1:10" ht="27.6" x14ac:dyDescent="0.3">
      <c r="A26" s="193"/>
      <c r="B26" s="175" t="str">
        <f>Sheet1!D24</f>
        <v>Plastic envelops large A4paper size- 100 pcs</v>
      </c>
      <c r="C26" s="194"/>
      <c r="D26" s="195">
        <f>Sheet1!F24</f>
        <v>80</v>
      </c>
      <c r="E26" s="196" t="str">
        <f>Sheet1!E24</f>
        <v>Rim</v>
      </c>
      <c r="F26" s="193" t="s">
        <v>73</v>
      </c>
      <c r="G26" s="197">
        <v>0</v>
      </c>
      <c r="H26" s="196">
        <f t="shared" ref="H26:H44" si="0">D26*G26</f>
        <v>0</v>
      </c>
      <c r="I26" s="193"/>
      <c r="J26" s="198"/>
    </row>
    <row r="27" spans="1:10" x14ac:dyDescent="0.3">
      <c r="A27" s="193"/>
      <c r="B27" s="175" t="str">
        <f>Sheet1!D25</f>
        <v xml:space="preserve">Register book A4 100 sheets </v>
      </c>
      <c r="C27" s="194"/>
      <c r="D27" s="195">
        <f>Sheet1!F25</f>
        <v>40</v>
      </c>
      <c r="E27" s="196" t="str">
        <f>Sheet1!E25</f>
        <v>Pcs</v>
      </c>
      <c r="F27" s="193" t="s">
        <v>73</v>
      </c>
      <c r="G27" s="197">
        <v>0</v>
      </c>
      <c r="H27" s="196">
        <f t="shared" si="0"/>
        <v>0</v>
      </c>
      <c r="I27" s="193"/>
      <c r="J27" s="198"/>
    </row>
    <row r="28" spans="1:10" x14ac:dyDescent="0.3">
      <c r="A28" s="193"/>
      <c r="B28" s="175" t="str">
        <f>Sheet1!D26</f>
        <v>Pens Blue</v>
      </c>
      <c r="C28" s="194"/>
      <c r="D28" s="195">
        <f>Sheet1!F26</f>
        <v>100</v>
      </c>
      <c r="E28" s="196" t="str">
        <f>Sheet1!E26</f>
        <v>Box of 50</v>
      </c>
      <c r="F28" s="193" t="s">
        <v>73</v>
      </c>
      <c r="G28" s="197">
        <v>0</v>
      </c>
      <c r="H28" s="196">
        <f t="shared" si="0"/>
        <v>0</v>
      </c>
      <c r="I28" s="193"/>
      <c r="J28" s="198"/>
    </row>
    <row r="29" spans="1:10" x14ac:dyDescent="0.3">
      <c r="A29" s="193"/>
      <c r="B29" s="175" t="str">
        <f>Sheet1!D27</f>
        <v>Stapler medium</v>
      </c>
      <c r="C29" s="194"/>
      <c r="D29" s="195">
        <f>Sheet1!F27</f>
        <v>50</v>
      </c>
      <c r="E29" s="196" t="str">
        <f>Sheet1!E27</f>
        <v>Pcs</v>
      </c>
      <c r="F29" s="193" t="s">
        <v>73</v>
      </c>
      <c r="G29" s="197">
        <v>0</v>
      </c>
      <c r="H29" s="196">
        <f t="shared" si="0"/>
        <v>0</v>
      </c>
      <c r="I29" s="193"/>
      <c r="J29" s="198"/>
    </row>
    <row r="30" spans="1:10" x14ac:dyDescent="0.3">
      <c r="A30" s="193"/>
      <c r="B30" s="175" t="str">
        <f>Sheet1!D28</f>
        <v>Calculator 10 digits</v>
      </c>
      <c r="C30" s="194"/>
      <c r="D30" s="195">
        <f>Sheet1!F28</f>
        <v>20</v>
      </c>
      <c r="E30" s="196" t="str">
        <f>Sheet1!E28</f>
        <v>Pcs</v>
      </c>
      <c r="F30" s="193" t="s">
        <v>73</v>
      </c>
      <c r="G30" s="197">
        <v>0</v>
      </c>
      <c r="H30" s="196">
        <f t="shared" si="0"/>
        <v>0</v>
      </c>
      <c r="I30" s="193"/>
      <c r="J30" s="198"/>
    </row>
    <row r="31" spans="1:10" x14ac:dyDescent="0.3">
      <c r="A31" s="193"/>
      <c r="B31" s="175" t="str">
        <f>Sheet1!D29</f>
        <v>Battery DD -high quality</v>
      </c>
      <c r="C31" s="194"/>
      <c r="D31" s="195">
        <f>Sheet1!F29</f>
        <v>60</v>
      </c>
      <c r="E31" s="196" t="str">
        <f>Sheet1!E29</f>
        <v>Pair</v>
      </c>
      <c r="F31" s="193" t="s">
        <v>73</v>
      </c>
      <c r="G31" s="197">
        <v>0</v>
      </c>
      <c r="H31" s="196">
        <f t="shared" si="0"/>
        <v>0</v>
      </c>
      <c r="I31" s="193"/>
      <c r="J31" s="198"/>
    </row>
    <row r="32" spans="1:10" x14ac:dyDescent="0.3">
      <c r="A32" s="193"/>
      <c r="B32" s="175" t="str">
        <f>Sheet1!D30</f>
        <v>Staples for Stapler 24/6</v>
      </c>
      <c r="C32" s="194"/>
      <c r="D32" s="195">
        <f>Sheet1!F30</f>
        <v>10</v>
      </c>
      <c r="E32" s="196" t="str">
        <f>Sheet1!E30</f>
        <v>Box</v>
      </c>
      <c r="F32" s="193" t="s">
        <v>73</v>
      </c>
      <c r="G32" s="197">
        <v>0</v>
      </c>
      <c r="H32" s="196">
        <f t="shared" si="0"/>
        <v>0</v>
      </c>
      <c r="I32" s="193"/>
      <c r="J32" s="198"/>
    </row>
    <row r="33" spans="1:10" x14ac:dyDescent="0.3">
      <c r="A33" s="193"/>
      <c r="B33" s="175" t="str">
        <f>Sheet1!D31</f>
        <v>Ruler 30cm</v>
      </c>
      <c r="C33" s="194"/>
      <c r="D33" s="195">
        <f>Sheet1!F31</f>
        <v>30</v>
      </c>
      <c r="E33" s="196" t="str">
        <f>Sheet1!E31</f>
        <v>Pcs</v>
      </c>
      <c r="F33" s="193" t="s">
        <v>73</v>
      </c>
      <c r="G33" s="197">
        <v>0</v>
      </c>
      <c r="H33" s="196">
        <f t="shared" si="0"/>
        <v>0</v>
      </c>
      <c r="I33" s="193"/>
      <c r="J33" s="198"/>
    </row>
    <row r="34" spans="1:10" x14ac:dyDescent="0.3">
      <c r="A34" s="193"/>
      <c r="B34" s="175" t="str">
        <f>Sheet1!D32</f>
        <v>Box file 28*33</v>
      </c>
      <c r="C34" s="194"/>
      <c r="D34" s="195">
        <f>Sheet1!F32</f>
        <v>10</v>
      </c>
      <c r="E34" s="196" t="str">
        <f>Sheet1!E32</f>
        <v>Pcs</v>
      </c>
      <c r="F34" s="193" t="s">
        <v>73</v>
      </c>
      <c r="G34" s="197">
        <v>0</v>
      </c>
      <c r="H34" s="196">
        <f t="shared" si="0"/>
        <v>0</v>
      </c>
      <c r="I34" s="193"/>
      <c r="J34" s="198"/>
    </row>
    <row r="35" spans="1:10" x14ac:dyDescent="0.3">
      <c r="A35" s="193"/>
      <c r="B35" s="175" t="str">
        <f>Sheet1!D33</f>
        <v>Stampler medium</v>
      </c>
      <c r="C35" s="194"/>
      <c r="D35" s="195">
        <f>Sheet1!F33</f>
        <v>10</v>
      </c>
      <c r="E35" s="196" t="str">
        <f>Sheet1!E33</f>
        <v>Box</v>
      </c>
      <c r="F35" s="193" t="s">
        <v>73</v>
      </c>
      <c r="G35" s="197">
        <v>0</v>
      </c>
      <c r="H35" s="196">
        <f t="shared" si="0"/>
        <v>0</v>
      </c>
      <c r="I35" s="193"/>
      <c r="J35" s="198"/>
    </row>
    <row r="36" spans="1:10" x14ac:dyDescent="0.3">
      <c r="A36" s="193"/>
      <c r="B36" s="175" t="str">
        <f>Sheet1!D34</f>
        <v>AA Paper 210 x297 400 sheets</v>
      </c>
      <c r="C36" s="194"/>
      <c r="D36" s="195">
        <f>Sheet1!F34</f>
        <v>60</v>
      </c>
      <c r="E36" s="196" t="str">
        <f>Sheet1!E34</f>
        <v>ream</v>
      </c>
      <c r="F36" s="193" t="s">
        <v>73</v>
      </c>
      <c r="G36" s="197">
        <v>0</v>
      </c>
      <c r="H36" s="196">
        <f t="shared" si="0"/>
        <v>0</v>
      </c>
      <c r="I36" s="193"/>
      <c r="J36" s="198"/>
    </row>
    <row r="37" spans="1:10" x14ac:dyDescent="0.3">
      <c r="A37" s="193"/>
      <c r="B37" s="175" t="str">
        <f>Sheet1!D35</f>
        <v>Marker erasable 12 pcs</v>
      </c>
      <c r="C37" s="194"/>
      <c r="D37" s="195">
        <f>Sheet1!F35</f>
        <v>30</v>
      </c>
      <c r="E37" s="196" t="str">
        <f>Sheet1!E35</f>
        <v>Box</v>
      </c>
      <c r="F37" s="193" t="s">
        <v>73</v>
      </c>
      <c r="G37" s="197">
        <v>0</v>
      </c>
      <c r="H37" s="196">
        <f t="shared" si="0"/>
        <v>0</v>
      </c>
      <c r="I37" s="193"/>
      <c r="J37" s="198"/>
    </row>
    <row r="38" spans="1:10" x14ac:dyDescent="0.3">
      <c r="A38" s="193"/>
      <c r="B38" s="175" t="str">
        <f>Sheet1!D36</f>
        <v xml:space="preserve">Marker pens </v>
      </c>
      <c r="C38" s="194"/>
      <c r="D38" s="195">
        <f>Sheet1!F36</f>
        <v>40</v>
      </c>
      <c r="E38" s="196" t="str">
        <f>Sheet1!E36</f>
        <v>box</v>
      </c>
      <c r="F38" s="193" t="s">
        <v>73</v>
      </c>
      <c r="G38" s="197">
        <v>0</v>
      </c>
      <c r="H38" s="196">
        <f t="shared" si="0"/>
        <v>0</v>
      </c>
      <c r="I38" s="193"/>
      <c r="J38" s="198"/>
    </row>
    <row r="39" spans="1:10" x14ac:dyDescent="0.3">
      <c r="A39" s="193"/>
      <c r="B39" s="175" t="str">
        <f>Sheet1!D37</f>
        <v>Pair of scissors</v>
      </c>
      <c r="C39" s="194"/>
      <c r="D39" s="195">
        <f>Sheet1!F37</f>
        <v>20</v>
      </c>
      <c r="E39" s="196" t="str">
        <f>Sheet1!E37</f>
        <v>pair</v>
      </c>
      <c r="F39" s="193" t="s">
        <v>73</v>
      </c>
      <c r="G39" s="197">
        <v>0</v>
      </c>
      <c r="H39" s="196">
        <f t="shared" si="0"/>
        <v>0</v>
      </c>
      <c r="I39" s="193"/>
      <c r="J39" s="198"/>
    </row>
    <row r="40" spans="1:10" x14ac:dyDescent="0.3">
      <c r="A40" s="193"/>
      <c r="B40" s="175" t="str">
        <f>Sheet1!D38</f>
        <v>Pair of scissors</v>
      </c>
      <c r="C40" s="194"/>
      <c r="D40" s="195">
        <f>Sheet1!F38</f>
        <v>12</v>
      </c>
      <c r="E40" s="196" t="str">
        <f>Sheet1!E38</f>
        <v>Pcs</v>
      </c>
      <c r="F40" s="193" t="s">
        <v>73</v>
      </c>
      <c r="G40" s="197">
        <v>0</v>
      </c>
      <c r="H40" s="196">
        <f t="shared" si="0"/>
        <v>0</v>
      </c>
      <c r="I40" s="193"/>
      <c r="J40" s="198"/>
    </row>
    <row r="41" spans="1:10" x14ac:dyDescent="0.3">
      <c r="A41" s="193"/>
      <c r="B41" s="175" t="str">
        <f>Sheet1!D39</f>
        <v>Clipboards</v>
      </c>
      <c r="C41" s="194"/>
      <c r="D41" s="195">
        <f>Sheet1!F39</f>
        <v>10</v>
      </c>
      <c r="E41" s="196" t="str">
        <f>Sheet1!E39</f>
        <v>Box</v>
      </c>
      <c r="F41" s="193" t="s">
        <v>73</v>
      </c>
      <c r="G41" s="197">
        <v>0</v>
      </c>
      <c r="H41" s="196">
        <f t="shared" si="0"/>
        <v>0</v>
      </c>
      <c r="I41" s="193"/>
      <c r="J41" s="198"/>
    </row>
    <row r="42" spans="1:10" x14ac:dyDescent="0.3">
      <c r="A42" s="193"/>
      <c r="B42" s="175" t="str">
        <f>Sheet1!D40</f>
        <v>battery AAA- high quality</v>
      </c>
      <c r="C42" s="194"/>
      <c r="D42" s="195">
        <f>Sheet1!F40</f>
        <v>80</v>
      </c>
      <c r="E42" s="196" t="str">
        <f>Sheet1!E40</f>
        <v>Pair</v>
      </c>
      <c r="F42" s="193" t="s">
        <v>73</v>
      </c>
      <c r="G42" s="197">
        <v>0</v>
      </c>
      <c r="H42" s="196">
        <f t="shared" si="0"/>
        <v>0</v>
      </c>
      <c r="I42" s="193"/>
      <c r="J42" s="198"/>
    </row>
    <row r="43" spans="1:10" x14ac:dyDescent="0.3">
      <c r="A43" s="193"/>
      <c r="B43" s="175" t="str">
        <f>Sheet1!D41</f>
        <v>Stamp pad Ink 24 ml.</v>
      </c>
      <c r="C43" s="194"/>
      <c r="D43" s="195">
        <f>Sheet1!F41</f>
        <v>10</v>
      </c>
      <c r="E43" s="196" t="str">
        <f>Sheet1!E41</f>
        <v>Pcs</v>
      </c>
      <c r="F43" s="193" t="s">
        <v>73</v>
      </c>
      <c r="G43" s="197">
        <v>0</v>
      </c>
      <c r="H43" s="196">
        <f t="shared" si="0"/>
        <v>0</v>
      </c>
      <c r="I43" s="193"/>
      <c r="J43" s="198"/>
    </row>
    <row r="44" spans="1:10" x14ac:dyDescent="0.3">
      <c r="A44" s="193"/>
      <c r="B44" s="175" t="str">
        <f>Sheet1!D42</f>
        <v>Stamp Pad</v>
      </c>
      <c r="C44" s="194"/>
      <c r="D44" s="195">
        <f>Sheet1!F42</f>
        <v>10</v>
      </c>
      <c r="E44" s="196" t="str">
        <f>Sheet1!E42</f>
        <v>Pcs</v>
      </c>
      <c r="F44" s="193" t="s">
        <v>73</v>
      </c>
      <c r="G44" s="197">
        <v>0</v>
      </c>
      <c r="H44" s="196">
        <f t="shared" si="0"/>
        <v>0</v>
      </c>
      <c r="I44" s="193"/>
      <c r="J44" s="198"/>
    </row>
    <row r="45" spans="1:10" s="176" customFormat="1" ht="22.5" customHeight="1" thickBot="1" x14ac:dyDescent="0.35">
      <c r="A45" s="177"/>
      <c r="B45" s="290"/>
      <c r="C45" s="290"/>
      <c r="D45" s="199"/>
      <c r="E45" s="200"/>
      <c r="F45" s="177"/>
      <c r="G45" s="3" t="s">
        <v>28</v>
      </c>
      <c r="H45" s="201"/>
    </row>
    <row r="46" spans="1:10" s="176" customFormat="1" ht="22.5" customHeight="1" thickBot="1" x14ac:dyDescent="0.35">
      <c r="A46" s="262" t="s">
        <v>85</v>
      </c>
      <c r="B46" s="263"/>
      <c r="C46" s="18" t="s">
        <v>89</v>
      </c>
      <c r="D46" s="199"/>
      <c r="E46" s="200"/>
      <c r="F46" s="177"/>
      <c r="G46" s="4" t="s">
        <v>70</v>
      </c>
      <c r="H46" s="201"/>
    </row>
    <row r="47" spans="1:10" s="176" customFormat="1" ht="22.5" customHeight="1" thickBot="1" x14ac:dyDescent="0.35">
      <c r="A47" s="1"/>
      <c r="B47" s="184" t="s">
        <v>88</v>
      </c>
      <c r="C47" s="1"/>
      <c r="D47" s="32"/>
      <c r="E47" s="202"/>
      <c r="F47" s="1"/>
      <c r="G47" s="3" t="s">
        <v>29</v>
      </c>
      <c r="H47" s="5"/>
      <c r="I47" s="1"/>
      <c r="J47" s="1"/>
    </row>
    <row r="48" spans="1:10" s="176" customFormat="1" ht="22.5" customHeight="1" thickBot="1" x14ac:dyDescent="0.35">
      <c r="A48" s="285" t="s">
        <v>78</v>
      </c>
      <c r="B48" s="286"/>
      <c r="C48" s="18"/>
      <c r="D48" s="32"/>
      <c r="E48" s="202"/>
      <c r="F48" s="1"/>
      <c r="G48" s="3" t="s">
        <v>30</v>
      </c>
      <c r="H48" s="5"/>
      <c r="I48" s="1"/>
      <c r="J48" s="1"/>
    </row>
    <row r="49" spans="1:10" s="20" customFormat="1" ht="18.75" customHeight="1" thickBot="1" x14ac:dyDescent="0.35">
      <c r="A49" s="11"/>
      <c r="B49" s="11"/>
      <c r="C49" s="1"/>
      <c r="D49" s="12"/>
      <c r="E49" s="1"/>
      <c r="F49" s="1"/>
      <c r="G49" s="4" t="s">
        <v>31</v>
      </c>
      <c r="H49" s="10"/>
      <c r="I49" s="1"/>
      <c r="J49" s="1"/>
    </row>
    <row r="50" spans="1:10" ht="27" customHeight="1" thickBot="1" x14ac:dyDescent="0.35">
      <c r="A50" s="287" t="s">
        <v>187</v>
      </c>
      <c r="B50" s="288"/>
      <c r="C50" s="288"/>
      <c r="D50" s="288"/>
      <c r="E50" s="288"/>
      <c r="F50" s="289"/>
      <c r="G50" s="6" t="s">
        <v>32</v>
      </c>
      <c r="H50" s="203">
        <f>H45+H47+H48-H49</f>
        <v>0</v>
      </c>
    </row>
    <row r="51" spans="1:10" ht="14.4" thickBot="1" x14ac:dyDescent="0.35"/>
    <row r="52" spans="1:10" x14ac:dyDescent="0.3">
      <c r="A52" s="279" t="s">
        <v>83</v>
      </c>
      <c r="B52" s="280"/>
      <c r="C52" s="280"/>
      <c r="D52" s="281"/>
      <c r="G52" s="264" t="s">
        <v>33</v>
      </c>
      <c r="H52" s="265"/>
      <c r="I52" s="265"/>
      <c r="J52" s="266"/>
    </row>
    <row r="53" spans="1:10" ht="28.5" customHeight="1" thickBot="1" x14ac:dyDescent="0.35">
      <c r="A53" s="282"/>
      <c r="B53" s="283"/>
      <c r="C53" s="283"/>
      <c r="D53" s="284"/>
      <c r="G53" s="267"/>
      <c r="H53" s="268"/>
      <c r="I53" s="268"/>
      <c r="J53" s="269"/>
    </row>
    <row r="54" spans="1:10" ht="13.5" customHeight="1" thickBot="1" x14ac:dyDescent="0.35"/>
    <row r="55" spans="1:10" ht="39.75" customHeight="1" x14ac:dyDescent="0.3">
      <c r="A55" s="299" t="s">
        <v>34</v>
      </c>
      <c r="B55" s="300"/>
      <c r="C55" s="300"/>
      <c r="D55" s="301"/>
      <c r="G55" s="2" t="s">
        <v>35</v>
      </c>
      <c r="H55" s="7"/>
      <c r="I55" s="7"/>
      <c r="J55" s="8"/>
    </row>
    <row r="56" spans="1:10" ht="15" customHeight="1" x14ac:dyDescent="0.3">
      <c r="A56" s="9" t="s">
        <v>36</v>
      </c>
      <c r="B56" s="302">
        <f>C17</f>
        <v>0</v>
      </c>
      <c r="C56" s="302"/>
      <c r="D56" s="303"/>
      <c r="G56" s="270"/>
      <c r="H56" s="271"/>
      <c r="I56" s="271"/>
      <c r="J56" s="272"/>
    </row>
    <row r="57" spans="1:10" ht="27" customHeight="1" x14ac:dyDescent="0.3">
      <c r="A57" s="9" t="s">
        <v>37</v>
      </c>
      <c r="B57" s="302" t="s">
        <v>80</v>
      </c>
      <c r="C57" s="302"/>
      <c r="D57" s="303"/>
      <c r="G57" s="273"/>
      <c r="H57" s="274"/>
      <c r="I57" s="274"/>
      <c r="J57" s="275"/>
    </row>
    <row r="58" spans="1:10" ht="27" customHeight="1" thickBot="1" x14ac:dyDescent="0.35">
      <c r="A58" s="304" t="s">
        <v>38</v>
      </c>
      <c r="B58" s="305"/>
      <c r="C58" s="305"/>
      <c r="D58" s="306"/>
      <c r="G58" s="276"/>
      <c r="H58" s="277"/>
      <c r="I58" s="277"/>
      <c r="J58" s="278"/>
    </row>
    <row r="59" spans="1:10" ht="14.4" thickBot="1" x14ac:dyDescent="0.35">
      <c r="A59" s="33"/>
      <c r="B59" s="14"/>
      <c r="C59" s="14"/>
      <c r="D59" s="23"/>
      <c r="G59" s="29"/>
      <c r="H59" s="29"/>
      <c r="I59" s="29"/>
      <c r="J59" s="29"/>
    </row>
    <row r="60" spans="1:10" ht="99" customHeight="1" thickBot="1" x14ac:dyDescent="0.35">
      <c r="A60" s="331" t="s">
        <v>39</v>
      </c>
      <c r="B60" s="332"/>
      <c r="C60" s="332"/>
      <c r="D60" s="332"/>
      <c r="E60" s="332"/>
      <c r="F60" s="332"/>
      <c r="G60" s="332"/>
      <c r="H60" s="332"/>
      <c r="I60" s="332"/>
      <c r="J60" s="333"/>
    </row>
    <row r="61" spans="1:10" ht="3.75" customHeight="1" thickBot="1" x14ac:dyDescent="0.35">
      <c r="A61" s="334"/>
      <c r="B61" s="334"/>
      <c r="C61" s="334"/>
      <c r="D61" s="334"/>
      <c r="E61" s="334"/>
      <c r="F61" s="334"/>
      <c r="G61" s="334"/>
      <c r="H61" s="334"/>
      <c r="I61" s="334"/>
      <c r="J61" s="334"/>
    </row>
    <row r="62" spans="1:10" ht="92.25" customHeight="1" thickBot="1" x14ac:dyDescent="0.35">
      <c r="A62" s="328" t="s">
        <v>188</v>
      </c>
      <c r="B62" s="329"/>
      <c r="C62" s="329"/>
      <c r="D62" s="329"/>
      <c r="E62" s="329"/>
      <c r="F62" s="329"/>
      <c r="G62" s="329"/>
      <c r="H62" s="329"/>
      <c r="I62" s="329"/>
      <c r="J62" s="330"/>
    </row>
    <row r="63" spans="1:10" ht="4.5" customHeight="1" thickBot="1" x14ac:dyDescent="0.35">
      <c r="A63" s="16"/>
      <c r="B63" s="16"/>
      <c r="C63" s="16"/>
      <c r="D63" s="24"/>
      <c r="E63" s="16"/>
      <c r="F63" s="16"/>
      <c r="G63" s="16"/>
      <c r="H63" s="16"/>
      <c r="I63" s="16"/>
      <c r="J63" s="16"/>
    </row>
    <row r="64" spans="1:10" ht="15" customHeight="1" x14ac:dyDescent="0.3">
      <c r="A64" s="319" t="s">
        <v>40</v>
      </c>
      <c r="B64" s="320"/>
      <c r="C64" s="320"/>
      <c r="D64" s="320"/>
      <c r="E64" s="320"/>
      <c r="F64" s="320"/>
      <c r="G64" s="320"/>
      <c r="H64" s="320"/>
      <c r="I64" s="320"/>
      <c r="J64" s="321"/>
    </row>
    <row r="65" spans="1:16" ht="291.75" customHeight="1" thickBot="1" x14ac:dyDescent="0.35">
      <c r="A65" s="322" t="s">
        <v>41</v>
      </c>
      <c r="B65" s="323"/>
      <c r="C65" s="323"/>
      <c r="D65" s="323"/>
      <c r="E65" s="323"/>
      <c r="F65" s="323"/>
      <c r="G65" s="323"/>
      <c r="H65" s="323"/>
      <c r="I65" s="323"/>
      <c r="J65" s="324"/>
    </row>
    <row r="66" spans="1:16" ht="5.25" customHeight="1" thickBot="1" x14ac:dyDescent="0.35">
      <c r="A66" s="335"/>
      <c r="B66" s="335"/>
      <c r="C66" s="335"/>
      <c r="D66" s="335"/>
      <c r="E66" s="335"/>
      <c r="F66" s="335"/>
      <c r="G66" s="335"/>
      <c r="H66" s="335"/>
      <c r="I66" s="335"/>
      <c r="J66" s="335"/>
    </row>
    <row r="67" spans="1:16" ht="21.75" customHeight="1" x14ac:dyDescent="0.3">
      <c r="A67" s="336" t="s">
        <v>42</v>
      </c>
      <c r="B67" s="337"/>
      <c r="C67" s="337"/>
      <c r="D67" s="337"/>
      <c r="E67" s="337"/>
      <c r="F67" s="337"/>
      <c r="G67" s="337"/>
      <c r="H67" s="337"/>
      <c r="I67" s="337"/>
      <c r="J67" s="338"/>
      <c r="P67" s="17"/>
    </row>
    <row r="68" spans="1:16" ht="51" customHeight="1" x14ac:dyDescent="0.3">
      <c r="A68" s="296" t="s">
        <v>43</v>
      </c>
      <c r="B68" s="297"/>
      <c r="C68" s="297"/>
      <c r="D68" s="297"/>
      <c r="E68" s="297"/>
      <c r="F68" s="297"/>
      <c r="G68" s="297"/>
      <c r="H68" s="297"/>
      <c r="I68" s="297"/>
      <c r="J68" s="298"/>
    </row>
    <row r="69" spans="1:16" ht="46.5" customHeight="1" x14ac:dyDescent="0.3">
      <c r="A69" s="296" t="s">
        <v>44</v>
      </c>
      <c r="B69" s="297"/>
      <c r="C69" s="297"/>
      <c r="D69" s="297"/>
      <c r="E69" s="297"/>
      <c r="F69" s="297"/>
      <c r="G69" s="297"/>
      <c r="H69" s="297"/>
      <c r="I69" s="297"/>
      <c r="J69" s="298"/>
    </row>
    <row r="70" spans="1:16" ht="53.25" customHeight="1" thickBot="1" x14ac:dyDescent="0.35">
      <c r="A70" s="307" t="s">
        <v>45</v>
      </c>
      <c r="B70" s="308"/>
      <c r="C70" s="308"/>
      <c r="D70" s="308"/>
      <c r="E70" s="308"/>
      <c r="F70" s="308"/>
      <c r="G70" s="308"/>
      <c r="H70" s="308"/>
      <c r="I70" s="308"/>
      <c r="J70" s="309"/>
    </row>
    <row r="71" spans="1:16" ht="9.75" customHeight="1" thickBot="1" x14ac:dyDescent="0.35">
      <c r="A71" s="27"/>
      <c r="B71" s="28"/>
      <c r="C71" s="28"/>
      <c r="D71" s="28"/>
      <c r="E71" s="28"/>
      <c r="F71" s="28"/>
      <c r="G71" s="28"/>
      <c r="H71" s="28"/>
      <c r="I71" s="28"/>
      <c r="J71" s="28"/>
    </row>
    <row r="72" spans="1:16" ht="110.25" customHeight="1" thickBot="1" x14ac:dyDescent="0.35">
      <c r="A72" s="325" t="s">
        <v>189</v>
      </c>
      <c r="B72" s="326"/>
      <c r="C72" s="326"/>
      <c r="D72" s="326"/>
      <c r="E72" s="326"/>
      <c r="F72" s="326"/>
      <c r="G72" s="326"/>
      <c r="H72" s="326"/>
      <c r="I72" s="326"/>
      <c r="J72" s="327"/>
    </row>
    <row r="73" spans="1:16" ht="3.75" customHeight="1" thickBot="1" x14ac:dyDescent="0.35">
      <c r="A73" s="360"/>
      <c r="B73" s="335"/>
      <c r="C73" s="335"/>
      <c r="D73" s="335"/>
      <c r="E73" s="335"/>
      <c r="F73" s="335"/>
      <c r="G73" s="335"/>
      <c r="H73" s="335"/>
      <c r="I73" s="335"/>
      <c r="J73" s="335"/>
    </row>
    <row r="74" spans="1:16" ht="10.5" customHeight="1" x14ac:dyDescent="0.3">
      <c r="A74" s="310" t="s">
        <v>190</v>
      </c>
      <c r="B74" s="311"/>
      <c r="C74" s="311"/>
      <c r="D74" s="311"/>
      <c r="E74" s="311"/>
      <c r="F74" s="311"/>
      <c r="G74" s="311"/>
      <c r="H74" s="311"/>
      <c r="I74" s="311"/>
      <c r="J74" s="312"/>
    </row>
    <row r="75" spans="1:16" ht="6.75" customHeight="1" x14ac:dyDescent="0.3">
      <c r="A75" s="313"/>
      <c r="B75" s="314"/>
      <c r="C75" s="314"/>
      <c r="D75" s="314"/>
      <c r="E75" s="314"/>
      <c r="F75" s="314"/>
      <c r="G75" s="314"/>
      <c r="H75" s="314"/>
      <c r="I75" s="314"/>
      <c r="J75" s="315"/>
    </row>
    <row r="76" spans="1:16" ht="21" customHeight="1" x14ac:dyDescent="0.3">
      <c r="A76" s="313"/>
      <c r="B76" s="314"/>
      <c r="C76" s="314"/>
      <c r="D76" s="314"/>
      <c r="E76" s="314"/>
      <c r="F76" s="314"/>
      <c r="G76" s="314"/>
      <c r="H76" s="314"/>
      <c r="I76" s="314"/>
      <c r="J76" s="315"/>
    </row>
    <row r="77" spans="1:16" ht="14.25" customHeight="1" x14ac:dyDescent="0.3">
      <c r="A77" s="313"/>
      <c r="B77" s="314"/>
      <c r="C77" s="314"/>
      <c r="D77" s="314"/>
      <c r="E77" s="314"/>
      <c r="F77" s="314"/>
      <c r="G77" s="314"/>
      <c r="H77" s="314"/>
      <c r="I77" s="314"/>
      <c r="J77" s="315"/>
    </row>
    <row r="78" spans="1:16" ht="207.75" customHeight="1" thickBot="1" x14ac:dyDescent="0.35">
      <c r="A78" s="316"/>
      <c r="B78" s="317"/>
      <c r="C78" s="317"/>
      <c r="D78" s="317"/>
      <c r="E78" s="317"/>
      <c r="F78" s="317"/>
      <c r="G78" s="317"/>
      <c r="H78" s="317"/>
      <c r="I78" s="317"/>
      <c r="J78" s="318"/>
    </row>
    <row r="79" spans="1:16" ht="14.4" thickBot="1" x14ac:dyDescent="0.35">
      <c r="A79" s="361"/>
      <c r="B79" s="361"/>
      <c r="C79" s="361"/>
      <c r="D79" s="361"/>
      <c r="E79" s="361"/>
      <c r="F79" s="361"/>
      <c r="G79" s="361"/>
      <c r="H79" s="361"/>
      <c r="I79" s="361"/>
      <c r="J79" s="361"/>
    </row>
    <row r="80" spans="1:16" x14ac:dyDescent="0.3">
      <c r="A80" s="380" t="s">
        <v>46</v>
      </c>
      <c r="B80" s="381" t="s">
        <v>46</v>
      </c>
      <c r="C80" s="381" t="s">
        <v>46</v>
      </c>
      <c r="D80" s="381" t="s">
        <v>46</v>
      </c>
      <c r="E80" s="381" t="s">
        <v>46</v>
      </c>
      <c r="F80" s="381" t="s">
        <v>46</v>
      </c>
      <c r="G80" s="381" t="s">
        <v>46</v>
      </c>
      <c r="H80" s="381" t="s">
        <v>46</v>
      </c>
      <c r="I80" s="381" t="s">
        <v>46</v>
      </c>
      <c r="J80" s="382" t="s">
        <v>46</v>
      </c>
    </row>
    <row r="81" spans="1:10" ht="69" customHeight="1" x14ac:dyDescent="0.3">
      <c r="A81" s="339" t="s">
        <v>47</v>
      </c>
      <c r="B81" s="340" t="s">
        <v>47</v>
      </c>
      <c r="C81" s="340" t="s">
        <v>47</v>
      </c>
      <c r="D81" s="340" t="s">
        <v>47</v>
      </c>
      <c r="E81" s="340" t="s">
        <v>47</v>
      </c>
      <c r="F81" s="340" t="s">
        <v>47</v>
      </c>
      <c r="G81" s="340" t="s">
        <v>47</v>
      </c>
      <c r="H81" s="340" t="s">
        <v>47</v>
      </c>
      <c r="I81" s="340" t="s">
        <v>47</v>
      </c>
      <c r="J81" s="341" t="s">
        <v>47</v>
      </c>
    </row>
    <row r="82" spans="1:10" ht="33.75" customHeight="1" x14ac:dyDescent="0.3">
      <c r="A82" s="342" t="s">
        <v>48</v>
      </c>
      <c r="B82" s="343" t="s">
        <v>48</v>
      </c>
      <c r="C82" s="343" t="s">
        <v>48</v>
      </c>
      <c r="D82" s="343" t="s">
        <v>48</v>
      </c>
      <c r="E82" s="343" t="s">
        <v>48</v>
      </c>
      <c r="F82" s="343" t="s">
        <v>48</v>
      </c>
      <c r="G82" s="343" t="s">
        <v>48</v>
      </c>
      <c r="H82" s="343" t="s">
        <v>48</v>
      </c>
      <c r="I82" s="343" t="s">
        <v>48</v>
      </c>
      <c r="J82" s="344" t="s">
        <v>48</v>
      </c>
    </row>
    <row r="83" spans="1:10" ht="42" customHeight="1" x14ac:dyDescent="0.3">
      <c r="A83" s="339" t="s">
        <v>49</v>
      </c>
      <c r="B83" s="340" t="s">
        <v>49</v>
      </c>
      <c r="C83" s="340" t="s">
        <v>49</v>
      </c>
      <c r="D83" s="340" t="s">
        <v>49</v>
      </c>
      <c r="E83" s="340" t="s">
        <v>49</v>
      </c>
      <c r="F83" s="340" t="s">
        <v>49</v>
      </c>
      <c r="G83" s="340" t="s">
        <v>49</v>
      </c>
      <c r="H83" s="340" t="s">
        <v>49</v>
      </c>
      <c r="I83" s="340" t="s">
        <v>49</v>
      </c>
      <c r="J83" s="341" t="s">
        <v>49</v>
      </c>
    </row>
    <row r="84" spans="1:10" ht="12" customHeight="1" x14ac:dyDescent="0.3">
      <c r="A84" s="342" t="s">
        <v>50</v>
      </c>
      <c r="B84" s="343" t="s">
        <v>50</v>
      </c>
      <c r="C84" s="343" t="s">
        <v>50</v>
      </c>
      <c r="D84" s="343" t="s">
        <v>50</v>
      </c>
      <c r="E84" s="343" t="s">
        <v>50</v>
      </c>
      <c r="F84" s="343" t="s">
        <v>50</v>
      </c>
      <c r="G84" s="343" t="s">
        <v>50</v>
      </c>
      <c r="H84" s="343" t="s">
        <v>50</v>
      </c>
      <c r="I84" s="343" t="s">
        <v>50</v>
      </c>
      <c r="J84" s="344" t="s">
        <v>50</v>
      </c>
    </row>
    <row r="85" spans="1:10" ht="36.75" customHeight="1" x14ac:dyDescent="0.3">
      <c r="A85" s="339" t="s">
        <v>51</v>
      </c>
      <c r="B85" s="340" t="s">
        <v>51</v>
      </c>
      <c r="C85" s="340" t="s">
        <v>51</v>
      </c>
      <c r="D85" s="340" t="s">
        <v>51</v>
      </c>
      <c r="E85" s="340" t="s">
        <v>51</v>
      </c>
      <c r="F85" s="340" t="s">
        <v>51</v>
      </c>
      <c r="G85" s="340" t="s">
        <v>51</v>
      </c>
      <c r="H85" s="340" t="s">
        <v>51</v>
      </c>
      <c r="I85" s="340" t="s">
        <v>51</v>
      </c>
      <c r="J85" s="341" t="s">
        <v>51</v>
      </c>
    </row>
    <row r="86" spans="1:10" ht="39.75" customHeight="1" x14ac:dyDescent="0.3">
      <c r="A86" s="342" t="s">
        <v>52</v>
      </c>
      <c r="B86" s="343" t="s">
        <v>52</v>
      </c>
      <c r="C86" s="343" t="s">
        <v>52</v>
      </c>
      <c r="D86" s="343" t="s">
        <v>52</v>
      </c>
      <c r="E86" s="343" t="s">
        <v>52</v>
      </c>
      <c r="F86" s="343" t="s">
        <v>52</v>
      </c>
      <c r="G86" s="343" t="s">
        <v>52</v>
      </c>
      <c r="H86" s="343" t="s">
        <v>52</v>
      </c>
      <c r="I86" s="343" t="s">
        <v>52</v>
      </c>
      <c r="J86" s="344" t="s">
        <v>52</v>
      </c>
    </row>
    <row r="87" spans="1:10" x14ac:dyDescent="0.3">
      <c r="A87" s="339" t="s">
        <v>53</v>
      </c>
      <c r="B87" s="340" t="s">
        <v>53</v>
      </c>
      <c r="C87" s="340" t="s">
        <v>53</v>
      </c>
      <c r="D87" s="340" t="s">
        <v>53</v>
      </c>
      <c r="E87" s="340" t="s">
        <v>53</v>
      </c>
      <c r="F87" s="340" t="s">
        <v>53</v>
      </c>
      <c r="G87" s="340" t="s">
        <v>53</v>
      </c>
      <c r="H87" s="340" t="s">
        <v>53</v>
      </c>
      <c r="I87" s="340" t="s">
        <v>53</v>
      </c>
      <c r="J87" s="341" t="s">
        <v>53</v>
      </c>
    </row>
    <row r="88" spans="1:10" ht="24.75" customHeight="1" x14ac:dyDescent="0.3">
      <c r="A88" s="339" t="s">
        <v>54</v>
      </c>
      <c r="B88" s="340" t="s">
        <v>54</v>
      </c>
      <c r="C88" s="340" t="s">
        <v>54</v>
      </c>
      <c r="D88" s="340" t="s">
        <v>54</v>
      </c>
      <c r="E88" s="340" t="s">
        <v>54</v>
      </c>
      <c r="F88" s="340" t="s">
        <v>54</v>
      </c>
      <c r="G88" s="340" t="s">
        <v>54</v>
      </c>
      <c r="H88" s="340" t="s">
        <v>54</v>
      </c>
      <c r="I88" s="340" t="s">
        <v>54</v>
      </c>
      <c r="J88" s="341" t="s">
        <v>54</v>
      </c>
    </row>
    <row r="89" spans="1:10" x14ac:dyDescent="0.3">
      <c r="A89" s="339" t="s">
        <v>55</v>
      </c>
      <c r="B89" s="340" t="s">
        <v>55</v>
      </c>
      <c r="C89" s="340" t="s">
        <v>55</v>
      </c>
      <c r="D89" s="340" t="s">
        <v>55</v>
      </c>
      <c r="E89" s="340" t="s">
        <v>55</v>
      </c>
      <c r="F89" s="340" t="s">
        <v>55</v>
      </c>
      <c r="G89" s="340" t="s">
        <v>55</v>
      </c>
      <c r="H89" s="340" t="s">
        <v>55</v>
      </c>
      <c r="I89" s="340" t="s">
        <v>55</v>
      </c>
      <c r="J89" s="341" t="s">
        <v>55</v>
      </c>
    </row>
    <row r="90" spans="1:10" ht="26.25" customHeight="1" x14ac:dyDescent="0.3">
      <c r="A90" s="339" t="s">
        <v>56</v>
      </c>
      <c r="B90" s="340" t="s">
        <v>56</v>
      </c>
      <c r="C90" s="340" t="s">
        <v>56</v>
      </c>
      <c r="D90" s="340" t="s">
        <v>56</v>
      </c>
      <c r="E90" s="340" t="s">
        <v>56</v>
      </c>
      <c r="F90" s="340" t="s">
        <v>56</v>
      </c>
      <c r="G90" s="340" t="s">
        <v>56</v>
      </c>
      <c r="H90" s="340" t="s">
        <v>56</v>
      </c>
      <c r="I90" s="340" t="s">
        <v>56</v>
      </c>
      <c r="J90" s="341" t="s">
        <v>56</v>
      </c>
    </row>
    <row r="91" spans="1:10" x14ac:dyDescent="0.3">
      <c r="A91" s="339" t="s">
        <v>57</v>
      </c>
      <c r="B91" s="340" t="s">
        <v>57</v>
      </c>
      <c r="C91" s="340" t="s">
        <v>57</v>
      </c>
      <c r="D91" s="340" t="s">
        <v>57</v>
      </c>
      <c r="E91" s="340" t="s">
        <v>57</v>
      </c>
      <c r="F91" s="340" t="s">
        <v>57</v>
      </c>
      <c r="G91" s="340" t="s">
        <v>57</v>
      </c>
      <c r="H91" s="340" t="s">
        <v>57</v>
      </c>
      <c r="I91" s="340" t="s">
        <v>57</v>
      </c>
      <c r="J91" s="341" t="s">
        <v>57</v>
      </c>
    </row>
    <row r="92" spans="1:10" x14ac:dyDescent="0.3">
      <c r="A92" s="339" t="s">
        <v>58</v>
      </c>
      <c r="B92" s="340" t="s">
        <v>58</v>
      </c>
      <c r="C92" s="340" t="s">
        <v>58</v>
      </c>
      <c r="D92" s="340" t="s">
        <v>58</v>
      </c>
      <c r="E92" s="340" t="s">
        <v>58</v>
      </c>
      <c r="F92" s="340" t="s">
        <v>58</v>
      </c>
      <c r="G92" s="340" t="s">
        <v>58</v>
      </c>
      <c r="H92" s="340" t="s">
        <v>58</v>
      </c>
      <c r="I92" s="340" t="s">
        <v>58</v>
      </c>
      <c r="J92" s="341" t="s">
        <v>58</v>
      </c>
    </row>
    <row r="93" spans="1:10" x14ac:dyDescent="0.3">
      <c r="A93" s="339" t="s">
        <v>59</v>
      </c>
      <c r="B93" s="340" t="s">
        <v>59</v>
      </c>
      <c r="C93" s="340" t="s">
        <v>59</v>
      </c>
      <c r="D93" s="340" t="s">
        <v>59</v>
      </c>
      <c r="E93" s="340" t="s">
        <v>59</v>
      </c>
      <c r="F93" s="340" t="s">
        <v>59</v>
      </c>
      <c r="G93" s="340" t="s">
        <v>59</v>
      </c>
      <c r="H93" s="340" t="s">
        <v>59</v>
      </c>
      <c r="I93" s="340" t="s">
        <v>59</v>
      </c>
      <c r="J93" s="341" t="s">
        <v>59</v>
      </c>
    </row>
    <row r="94" spans="1:10" ht="25.5" customHeight="1" x14ac:dyDescent="0.3">
      <c r="A94" s="342" t="s">
        <v>60</v>
      </c>
      <c r="B94" s="343" t="s">
        <v>60</v>
      </c>
      <c r="C94" s="343" t="s">
        <v>60</v>
      </c>
      <c r="D94" s="343" t="s">
        <v>60</v>
      </c>
      <c r="E94" s="343" t="s">
        <v>60</v>
      </c>
      <c r="F94" s="343" t="s">
        <v>60</v>
      </c>
      <c r="G94" s="343" t="s">
        <v>60</v>
      </c>
      <c r="H94" s="343" t="s">
        <v>60</v>
      </c>
      <c r="I94" s="343" t="s">
        <v>60</v>
      </c>
      <c r="J94" s="344" t="s">
        <v>60</v>
      </c>
    </row>
    <row r="95" spans="1:10" ht="57.75" customHeight="1" x14ac:dyDescent="0.3">
      <c r="A95" s="339" t="s">
        <v>61</v>
      </c>
      <c r="B95" s="340" t="s">
        <v>61</v>
      </c>
      <c r="C95" s="340" t="s">
        <v>61</v>
      </c>
      <c r="D95" s="340" t="s">
        <v>61</v>
      </c>
      <c r="E95" s="340" t="s">
        <v>61</v>
      </c>
      <c r="F95" s="340" t="s">
        <v>61</v>
      </c>
      <c r="G95" s="340" t="s">
        <v>61</v>
      </c>
      <c r="H95" s="340" t="s">
        <v>61</v>
      </c>
      <c r="I95" s="340" t="s">
        <v>61</v>
      </c>
      <c r="J95" s="341" t="s">
        <v>61</v>
      </c>
    </row>
    <row r="96" spans="1:10" ht="35.25" customHeight="1" thickBot="1" x14ac:dyDescent="0.35">
      <c r="A96" s="348" t="s">
        <v>62</v>
      </c>
      <c r="B96" s="349" t="s">
        <v>62</v>
      </c>
      <c r="C96" s="349" t="s">
        <v>62</v>
      </c>
      <c r="D96" s="349" t="s">
        <v>62</v>
      </c>
      <c r="E96" s="349" t="s">
        <v>62</v>
      </c>
      <c r="F96" s="349" t="s">
        <v>62</v>
      </c>
      <c r="G96" s="349" t="s">
        <v>62</v>
      </c>
      <c r="H96" s="349" t="s">
        <v>62</v>
      </c>
      <c r="I96" s="349" t="s">
        <v>62</v>
      </c>
      <c r="J96" s="350" t="s">
        <v>62</v>
      </c>
    </row>
    <row r="97" spans="1:10" ht="14.4" thickBot="1" x14ac:dyDescent="0.35">
      <c r="A97" s="26"/>
      <c r="B97" s="26"/>
      <c r="C97" s="26"/>
      <c r="D97" s="26"/>
      <c r="E97" s="26"/>
      <c r="F97" s="26"/>
      <c r="G97" s="26"/>
      <c r="H97" s="26"/>
      <c r="I97" s="26"/>
      <c r="J97" s="26"/>
    </row>
    <row r="98" spans="1:10" ht="99" customHeight="1" thickBot="1" x14ac:dyDescent="0.35">
      <c r="A98" s="345" t="s">
        <v>191</v>
      </c>
      <c r="B98" s="346"/>
      <c r="C98" s="346"/>
      <c r="D98" s="346"/>
      <c r="E98" s="346"/>
      <c r="F98" s="346"/>
      <c r="G98" s="346"/>
      <c r="H98" s="346"/>
      <c r="I98" s="346"/>
      <c r="J98" s="347"/>
    </row>
    <row r="99" spans="1:10" ht="14.4" thickBot="1" x14ac:dyDescent="0.35">
      <c r="A99" s="25"/>
      <c r="B99" s="31"/>
      <c r="C99" s="31"/>
      <c r="D99" s="25"/>
      <c r="E99" s="31"/>
      <c r="F99" s="31"/>
      <c r="G99" s="31"/>
      <c r="H99" s="31"/>
      <c r="I99" s="31"/>
      <c r="J99" s="31"/>
    </row>
    <row r="100" spans="1:10" ht="32.25" customHeight="1" thickBot="1" x14ac:dyDescent="0.35">
      <c r="A100" s="357" t="s">
        <v>63</v>
      </c>
      <c r="B100" s="358"/>
      <c r="C100" s="358"/>
      <c r="D100" s="358"/>
      <c r="E100" s="358"/>
      <c r="F100" s="358"/>
      <c r="G100" s="358"/>
      <c r="H100" s="358"/>
      <c r="I100" s="358"/>
      <c r="J100" s="359"/>
    </row>
    <row r="101" spans="1:10" ht="347.25" customHeight="1" x14ac:dyDescent="0.3">
      <c r="A101" s="351" t="s">
        <v>64</v>
      </c>
      <c r="B101" s="352"/>
      <c r="C101" s="352"/>
      <c r="D101" s="352"/>
      <c r="E101" s="352"/>
      <c r="F101" s="352"/>
      <c r="G101" s="352"/>
      <c r="H101" s="352"/>
      <c r="I101" s="352"/>
      <c r="J101" s="353"/>
    </row>
    <row r="102" spans="1:10" ht="153.75" customHeight="1" thickBot="1" x14ac:dyDescent="0.35">
      <c r="A102" s="354"/>
      <c r="B102" s="355"/>
      <c r="C102" s="355"/>
      <c r="D102" s="355"/>
      <c r="E102" s="355"/>
      <c r="F102" s="355"/>
      <c r="G102" s="355"/>
      <c r="H102" s="355"/>
      <c r="I102" s="355"/>
      <c r="J102" s="356"/>
    </row>
    <row r="103" spans="1:10" ht="24.75" customHeight="1" thickBot="1" x14ac:dyDescent="0.35">
      <c r="A103" s="335"/>
      <c r="B103" s="335"/>
      <c r="C103" s="335"/>
      <c r="D103" s="335"/>
      <c r="E103" s="335"/>
      <c r="F103" s="335"/>
      <c r="G103" s="335"/>
      <c r="H103" s="335"/>
      <c r="I103" s="335"/>
      <c r="J103" s="335"/>
    </row>
    <row r="104" spans="1:10" ht="21" customHeight="1" x14ac:dyDescent="0.3">
      <c r="A104" s="362" t="s">
        <v>65</v>
      </c>
      <c r="B104" s="363"/>
      <c r="C104" s="363"/>
      <c r="D104" s="363"/>
      <c r="E104" s="363"/>
      <c r="F104" s="363"/>
      <c r="G104" s="363"/>
      <c r="H104" s="363"/>
      <c r="I104" s="363"/>
      <c r="J104" s="364"/>
    </row>
    <row r="105" spans="1:10" ht="49.5" customHeight="1" x14ac:dyDescent="0.3">
      <c r="A105" s="365" t="s">
        <v>66</v>
      </c>
      <c r="B105" s="366"/>
      <c r="C105" s="366"/>
      <c r="D105" s="366"/>
      <c r="E105" s="366"/>
      <c r="F105" s="366"/>
      <c r="G105" s="366"/>
      <c r="H105" s="366"/>
      <c r="I105" s="366"/>
      <c r="J105" s="367"/>
    </row>
    <row r="106" spans="1:10" ht="44.25" customHeight="1" x14ac:dyDescent="0.3">
      <c r="A106" s="368" t="s">
        <v>67</v>
      </c>
      <c r="B106" s="369"/>
      <c r="C106" s="369"/>
      <c r="D106" s="369"/>
      <c r="E106" s="369"/>
      <c r="F106" s="369"/>
      <c r="G106" s="369"/>
      <c r="H106" s="369"/>
      <c r="I106" s="369"/>
      <c r="J106" s="370"/>
    </row>
    <row r="107" spans="1:10" ht="31.5" customHeight="1" thickBot="1" x14ac:dyDescent="0.35">
      <c r="A107" s="322" t="s">
        <v>68</v>
      </c>
      <c r="B107" s="372"/>
      <c r="C107" s="372"/>
      <c r="D107" s="372"/>
      <c r="E107" s="372"/>
      <c r="F107" s="372"/>
      <c r="G107" s="372"/>
      <c r="H107" s="372"/>
      <c r="I107" s="372"/>
      <c r="J107" s="373"/>
    </row>
    <row r="108" spans="1:10" ht="11.25" customHeight="1" thickBot="1" x14ac:dyDescent="0.35">
      <c r="A108" s="371"/>
      <c r="B108" s="371"/>
      <c r="C108" s="371"/>
      <c r="D108" s="371"/>
      <c r="E108" s="371"/>
      <c r="F108" s="371"/>
      <c r="G108" s="371"/>
      <c r="H108" s="371"/>
      <c r="I108" s="371"/>
      <c r="J108" s="371"/>
    </row>
    <row r="109" spans="1:10" x14ac:dyDescent="0.3">
      <c r="A109" s="374" t="s">
        <v>69</v>
      </c>
      <c r="B109" s="375"/>
      <c r="C109" s="375"/>
      <c r="D109" s="375"/>
      <c r="E109" s="375"/>
      <c r="F109" s="375"/>
      <c r="G109" s="375"/>
      <c r="H109" s="375"/>
      <c r="I109" s="375"/>
      <c r="J109" s="376"/>
    </row>
    <row r="110" spans="1:10" ht="198" customHeight="1" thickBot="1" x14ac:dyDescent="0.35">
      <c r="A110" s="377" t="s">
        <v>71</v>
      </c>
      <c r="B110" s="378"/>
      <c r="C110" s="378"/>
      <c r="D110" s="378"/>
      <c r="E110" s="378"/>
      <c r="F110" s="378"/>
      <c r="G110" s="378"/>
      <c r="H110" s="378"/>
      <c r="I110" s="378"/>
      <c r="J110" s="379"/>
    </row>
    <row r="111" spans="1:10" x14ac:dyDescent="0.3">
      <c r="A111" s="335"/>
      <c r="B111" s="335"/>
      <c r="C111" s="335"/>
      <c r="D111" s="335"/>
      <c r="E111" s="335"/>
      <c r="F111" s="335"/>
      <c r="G111" s="335"/>
      <c r="H111" s="335"/>
      <c r="I111" s="335"/>
      <c r="J111" s="335"/>
    </row>
    <row r="112" spans="1:10" ht="25.5" customHeight="1" x14ac:dyDescent="0.3">
      <c r="A112" s="335"/>
      <c r="B112" s="335"/>
      <c r="C112" s="335"/>
      <c r="D112" s="335"/>
      <c r="E112" s="335"/>
      <c r="F112" s="335"/>
      <c r="G112" s="335"/>
      <c r="H112" s="335"/>
      <c r="I112" s="335"/>
      <c r="J112" s="335"/>
    </row>
    <row r="113" spans="1:10" ht="3.75" customHeight="1" x14ac:dyDescent="0.3">
      <c r="A113" s="335"/>
      <c r="B113" s="335"/>
      <c r="C113" s="335"/>
      <c r="D113" s="335"/>
      <c r="E113" s="335"/>
      <c r="F113" s="335"/>
      <c r="G113" s="335"/>
      <c r="H113" s="335"/>
      <c r="I113" s="335"/>
      <c r="J113" s="335"/>
    </row>
    <row r="114" spans="1:10" ht="12.75" customHeight="1" x14ac:dyDescent="0.3">
      <c r="A114" s="335"/>
      <c r="B114" s="335"/>
      <c r="C114" s="335"/>
      <c r="D114" s="335"/>
      <c r="E114" s="335"/>
      <c r="F114" s="335"/>
      <c r="G114" s="335"/>
      <c r="H114" s="335"/>
      <c r="I114" s="335"/>
      <c r="J114" s="335"/>
    </row>
    <row r="115" spans="1:10" ht="138" customHeight="1" x14ac:dyDescent="0.3">
      <c r="A115" s="335"/>
      <c r="B115" s="335"/>
      <c r="C115" s="335"/>
      <c r="D115" s="335"/>
      <c r="E115" s="335"/>
      <c r="F115" s="335"/>
      <c r="G115" s="335"/>
      <c r="H115" s="335"/>
      <c r="I115" s="335"/>
      <c r="J115" s="335"/>
    </row>
    <row r="116" spans="1:10" x14ac:dyDescent="0.3">
      <c r="A116" s="335"/>
      <c r="B116" s="335"/>
      <c r="C116" s="335"/>
      <c r="D116" s="335"/>
      <c r="E116" s="335"/>
      <c r="F116" s="335"/>
      <c r="G116" s="335"/>
      <c r="H116" s="335"/>
      <c r="I116" s="335"/>
      <c r="J116" s="335"/>
    </row>
    <row r="117" spans="1:10" x14ac:dyDescent="0.3">
      <c r="A117" s="335"/>
      <c r="B117" s="335"/>
      <c r="C117" s="335"/>
      <c r="D117" s="335"/>
      <c r="E117" s="335"/>
      <c r="F117" s="335"/>
      <c r="G117" s="335"/>
      <c r="H117" s="335"/>
      <c r="I117" s="335"/>
      <c r="J117" s="335"/>
    </row>
    <row r="118" spans="1:10" x14ac:dyDescent="0.3">
      <c r="A118" s="335"/>
      <c r="B118" s="335"/>
      <c r="C118" s="335"/>
      <c r="D118" s="335"/>
      <c r="E118" s="335"/>
      <c r="F118" s="335"/>
      <c r="G118" s="335"/>
      <c r="H118" s="335"/>
      <c r="I118" s="335"/>
      <c r="J118" s="335"/>
    </row>
    <row r="119" spans="1:10" x14ac:dyDescent="0.3">
      <c r="A119" s="335"/>
      <c r="B119" s="335"/>
      <c r="C119" s="335"/>
      <c r="D119" s="335"/>
      <c r="E119" s="335"/>
      <c r="F119" s="335"/>
      <c r="G119" s="335"/>
      <c r="H119" s="335"/>
      <c r="I119" s="335"/>
      <c r="J119" s="335"/>
    </row>
    <row r="120" spans="1:10" x14ac:dyDescent="0.3">
      <c r="A120" s="335"/>
      <c r="B120" s="335"/>
      <c r="C120" s="335"/>
      <c r="D120" s="335"/>
      <c r="E120" s="335"/>
      <c r="F120" s="335"/>
      <c r="G120" s="335"/>
      <c r="H120" s="335"/>
      <c r="I120" s="335"/>
      <c r="J120" s="335"/>
    </row>
    <row r="121" spans="1:10" x14ac:dyDescent="0.3">
      <c r="A121" s="335"/>
      <c r="B121" s="335"/>
      <c r="C121" s="335"/>
      <c r="D121" s="335"/>
      <c r="E121" s="335"/>
      <c r="F121" s="335"/>
      <c r="G121" s="335"/>
      <c r="H121" s="335"/>
      <c r="I121" s="335"/>
      <c r="J121" s="335"/>
    </row>
    <row r="122" spans="1:10" x14ac:dyDescent="0.3">
      <c r="A122" s="335"/>
      <c r="B122" s="335"/>
      <c r="C122" s="335"/>
      <c r="D122" s="335"/>
      <c r="E122" s="335"/>
      <c r="F122" s="335"/>
      <c r="G122" s="335"/>
      <c r="H122" s="335"/>
      <c r="I122" s="335"/>
      <c r="J122" s="335"/>
    </row>
    <row r="123" spans="1:10" x14ac:dyDescent="0.3">
      <c r="A123" s="335"/>
      <c r="B123" s="335"/>
      <c r="C123" s="335"/>
      <c r="D123" s="335"/>
      <c r="E123" s="335"/>
      <c r="F123" s="335"/>
      <c r="G123" s="335"/>
      <c r="H123" s="335"/>
      <c r="I123" s="335"/>
      <c r="J123" s="335"/>
    </row>
    <row r="124" spans="1:10" x14ac:dyDescent="0.3">
      <c r="A124" s="335"/>
      <c r="B124" s="335"/>
      <c r="C124" s="335"/>
      <c r="D124" s="335"/>
      <c r="E124" s="335"/>
      <c r="F124" s="335"/>
      <c r="G124" s="335"/>
      <c r="H124" s="335"/>
      <c r="I124" s="335"/>
      <c r="J124" s="335"/>
    </row>
    <row r="125" spans="1:10" x14ac:dyDescent="0.3">
      <c r="A125" s="335"/>
      <c r="B125" s="335"/>
      <c r="C125" s="335"/>
      <c r="D125" s="335"/>
      <c r="E125" s="335"/>
      <c r="F125" s="335"/>
      <c r="G125" s="335"/>
      <c r="H125" s="335"/>
      <c r="I125" s="335"/>
      <c r="J125" s="335"/>
    </row>
    <row r="126" spans="1:10" x14ac:dyDescent="0.3">
      <c r="A126" s="335"/>
      <c r="B126" s="335"/>
      <c r="C126" s="335"/>
      <c r="D126" s="335"/>
      <c r="E126" s="335"/>
      <c r="F126" s="335"/>
      <c r="G126" s="335"/>
      <c r="H126" s="335"/>
      <c r="I126" s="335"/>
      <c r="J126" s="335"/>
    </row>
    <row r="127" spans="1:10" x14ac:dyDescent="0.3">
      <c r="A127" s="335"/>
      <c r="B127" s="335"/>
      <c r="C127" s="335"/>
      <c r="D127" s="335"/>
      <c r="E127" s="335"/>
      <c r="F127" s="335"/>
      <c r="G127" s="335"/>
      <c r="H127" s="335"/>
      <c r="I127" s="335"/>
      <c r="J127" s="335"/>
    </row>
    <row r="128" spans="1:10" x14ac:dyDescent="0.3">
      <c r="A128" s="335"/>
      <c r="B128" s="335"/>
      <c r="C128" s="335"/>
      <c r="D128" s="335"/>
      <c r="E128" s="335"/>
      <c r="F128" s="335"/>
      <c r="G128" s="335"/>
      <c r="H128" s="335"/>
      <c r="I128" s="335"/>
      <c r="J128" s="335"/>
    </row>
    <row r="129" spans="1:10" x14ac:dyDescent="0.3">
      <c r="A129" s="335"/>
      <c r="B129" s="335"/>
      <c r="C129" s="335"/>
      <c r="D129" s="335"/>
      <c r="E129" s="335"/>
      <c r="F129" s="335"/>
      <c r="G129" s="335"/>
      <c r="H129" s="335"/>
      <c r="I129" s="335"/>
      <c r="J129" s="335"/>
    </row>
    <row r="130" spans="1:10" x14ac:dyDescent="0.3">
      <c r="A130" s="335"/>
      <c r="B130" s="335"/>
      <c r="C130" s="335"/>
      <c r="D130" s="335"/>
      <c r="E130" s="335"/>
      <c r="F130" s="335"/>
      <c r="G130" s="335"/>
      <c r="H130" s="335"/>
      <c r="I130" s="335"/>
      <c r="J130" s="335"/>
    </row>
    <row r="131" spans="1:10" x14ac:dyDescent="0.3">
      <c r="A131" s="335"/>
      <c r="B131" s="335"/>
      <c r="C131" s="335"/>
      <c r="D131" s="335"/>
      <c r="E131" s="335"/>
      <c r="F131" s="335"/>
      <c r="G131" s="335"/>
      <c r="H131" s="335"/>
      <c r="I131" s="335"/>
      <c r="J131" s="335"/>
    </row>
    <row r="132" spans="1:10" x14ac:dyDescent="0.3">
      <c r="A132" s="335"/>
      <c r="B132" s="335"/>
      <c r="C132" s="335"/>
      <c r="D132" s="335"/>
      <c r="E132" s="335"/>
      <c r="F132" s="335"/>
      <c r="G132" s="335"/>
      <c r="H132" s="335"/>
      <c r="I132" s="335"/>
      <c r="J132" s="335"/>
    </row>
    <row r="133" spans="1:10" x14ac:dyDescent="0.3">
      <c r="A133" s="335"/>
      <c r="B133" s="335"/>
      <c r="C133" s="335"/>
      <c r="D133" s="335"/>
      <c r="E133" s="335"/>
      <c r="F133" s="335"/>
      <c r="G133" s="335"/>
      <c r="H133" s="335"/>
      <c r="I133" s="335"/>
      <c r="J133" s="335"/>
    </row>
    <row r="134" spans="1:10" x14ac:dyDescent="0.3">
      <c r="A134" s="335"/>
      <c r="B134" s="335"/>
      <c r="C134" s="335"/>
      <c r="D134" s="335"/>
      <c r="E134" s="335"/>
      <c r="F134" s="335"/>
      <c r="G134" s="335"/>
      <c r="H134" s="335"/>
      <c r="I134" s="335"/>
      <c r="J134" s="335"/>
    </row>
    <row r="135" spans="1:10" x14ac:dyDescent="0.3">
      <c r="A135" s="335"/>
      <c r="B135" s="335"/>
      <c r="C135" s="335"/>
      <c r="D135" s="335"/>
      <c r="E135" s="335"/>
      <c r="F135" s="335"/>
      <c r="G135" s="335"/>
      <c r="H135" s="335"/>
      <c r="I135" s="335"/>
      <c r="J135" s="335"/>
    </row>
    <row r="136" spans="1:10" x14ac:dyDescent="0.3">
      <c r="A136" s="335"/>
      <c r="B136" s="335"/>
      <c r="C136" s="335"/>
      <c r="D136" s="335"/>
      <c r="E136" s="335"/>
      <c r="F136" s="335"/>
      <c r="G136" s="335"/>
      <c r="H136" s="335"/>
      <c r="I136" s="335"/>
      <c r="J136" s="335"/>
    </row>
    <row r="137" spans="1:10" x14ac:dyDescent="0.3">
      <c r="A137" s="335"/>
      <c r="B137" s="335"/>
      <c r="C137" s="335"/>
      <c r="D137" s="335"/>
      <c r="E137" s="335"/>
      <c r="F137" s="335"/>
      <c r="G137" s="335"/>
      <c r="H137" s="335"/>
      <c r="I137" s="335"/>
      <c r="J137" s="335"/>
    </row>
    <row r="138" spans="1:10" x14ac:dyDescent="0.3">
      <c r="A138" s="335"/>
      <c r="B138" s="335"/>
      <c r="C138" s="335"/>
      <c r="D138" s="335"/>
      <c r="E138" s="335"/>
      <c r="F138" s="335"/>
      <c r="G138" s="335"/>
      <c r="H138" s="335"/>
      <c r="I138" s="335"/>
      <c r="J138" s="335"/>
    </row>
    <row r="139" spans="1:10" x14ac:dyDescent="0.3">
      <c r="A139" s="335"/>
      <c r="B139" s="335"/>
      <c r="C139" s="335"/>
      <c r="D139" s="335"/>
      <c r="E139" s="335"/>
      <c r="F139" s="335"/>
      <c r="G139" s="335"/>
      <c r="H139" s="335"/>
      <c r="I139" s="335"/>
      <c r="J139" s="335"/>
    </row>
    <row r="140" spans="1:10" x14ac:dyDescent="0.3">
      <c r="A140" s="335"/>
      <c r="B140" s="335"/>
      <c r="C140" s="335"/>
      <c r="D140" s="335"/>
      <c r="E140" s="335"/>
      <c r="F140" s="335"/>
      <c r="G140" s="335"/>
      <c r="H140" s="335"/>
      <c r="I140" s="335"/>
      <c r="J140" s="335"/>
    </row>
    <row r="141" spans="1:10" x14ac:dyDescent="0.3">
      <c r="A141" s="335"/>
      <c r="B141" s="335"/>
      <c r="C141" s="335"/>
      <c r="D141" s="335"/>
      <c r="E141" s="335"/>
      <c r="F141" s="335"/>
      <c r="G141" s="335"/>
      <c r="H141" s="335"/>
      <c r="I141" s="335"/>
      <c r="J141" s="335"/>
    </row>
    <row r="142" spans="1:10" x14ac:dyDescent="0.3">
      <c r="A142" s="335"/>
      <c r="B142" s="335"/>
      <c r="C142" s="335"/>
      <c r="D142" s="335"/>
      <c r="E142" s="335"/>
      <c r="F142" s="335"/>
      <c r="G142" s="335"/>
      <c r="H142" s="335"/>
      <c r="I142" s="335"/>
      <c r="J142" s="335"/>
    </row>
    <row r="143" spans="1:10" x14ac:dyDescent="0.3">
      <c r="A143" s="335"/>
      <c r="B143" s="335"/>
      <c r="C143" s="335"/>
      <c r="D143" s="335"/>
      <c r="E143" s="335"/>
      <c r="F143" s="335"/>
      <c r="G143" s="335"/>
      <c r="H143" s="335"/>
      <c r="I143" s="335"/>
      <c r="J143" s="335"/>
    </row>
    <row r="144" spans="1:10" x14ac:dyDescent="0.3">
      <c r="A144" s="335"/>
      <c r="B144" s="335"/>
      <c r="C144" s="335"/>
      <c r="D144" s="335"/>
      <c r="E144" s="335"/>
      <c r="F144" s="335"/>
      <c r="G144" s="335"/>
      <c r="H144" s="335"/>
      <c r="I144" s="335"/>
      <c r="J144" s="335"/>
    </row>
    <row r="145" spans="1:10" x14ac:dyDescent="0.3">
      <c r="A145" s="335"/>
      <c r="B145" s="335"/>
      <c r="C145" s="335"/>
      <c r="D145" s="335"/>
      <c r="E145" s="335"/>
      <c r="F145" s="335"/>
      <c r="G145" s="335"/>
      <c r="H145" s="335"/>
      <c r="I145" s="335"/>
      <c r="J145" s="335"/>
    </row>
    <row r="146" spans="1:10" x14ac:dyDescent="0.3">
      <c r="A146" s="335"/>
      <c r="B146" s="335"/>
      <c r="C146" s="335"/>
      <c r="D146" s="335"/>
      <c r="E146" s="335"/>
      <c r="F146" s="335"/>
      <c r="G146" s="335"/>
      <c r="H146" s="335"/>
      <c r="I146" s="335"/>
      <c r="J146" s="335"/>
    </row>
    <row r="147" spans="1:10" x14ac:dyDescent="0.3">
      <c r="A147" s="335"/>
      <c r="B147" s="335"/>
      <c r="C147" s="335"/>
      <c r="D147" s="335"/>
      <c r="E147" s="335"/>
      <c r="F147" s="335"/>
      <c r="G147" s="335"/>
      <c r="H147" s="335"/>
      <c r="I147" s="335"/>
      <c r="J147" s="335"/>
    </row>
    <row r="148" spans="1:10" x14ac:dyDescent="0.3">
      <c r="A148" s="335"/>
      <c r="B148" s="335"/>
      <c r="C148" s="335"/>
      <c r="D148" s="335"/>
      <c r="E148" s="335"/>
      <c r="F148" s="335"/>
      <c r="G148" s="335"/>
      <c r="H148" s="335"/>
      <c r="I148" s="335"/>
      <c r="J148" s="335"/>
    </row>
    <row r="149" spans="1:10" x14ac:dyDescent="0.3">
      <c r="A149" s="335"/>
      <c r="B149" s="335"/>
      <c r="C149" s="335"/>
      <c r="D149" s="335"/>
      <c r="E149" s="335"/>
      <c r="F149" s="335"/>
      <c r="G149" s="335"/>
      <c r="H149" s="335"/>
      <c r="I149" s="335"/>
      <c r="J149" s="335"/>
    </row>
    <row r="150" spans="1:10" x14ac:dyDescent="0.3">
      <c r="A150" s="335"/>
      <c r="B150" s="335"/>
      <c r="C150" s="335"/>
      <c r="D150" s="335"/>
      <c r="E150" s="335"/>
      <c r="F150" s="335"/>
      <c r="G150" s="335"/>
      <c r="H150" s="335"/>
      <c r="I150" s="335"/>
      <c r="J150" s="335"/>
    </row>
    <row r="151" spans="1:10" x14ac:dyDescent="0.3">
      <c r="A151" s="335"/>
      <c r="B151" s="335"/>
      <c r="C151" s="335"/>
      <c r="D151" s="335"/>
      <c r="E151" s="335"/>
      <c r="F151" s="335"/>
      <c r="G151" s="335"/>
      <c r="H151" s="335"/>
      <c r="I151" s="335"/>
      <c r="J151" s="335"/>
    </row>
    <row r="152" spans="1:10" x14ac:dyDescent="0.3">
      <c r="A152" s="335"/>
      <c r="B152" s="335"/>
      <c r="C152" s="335"/>
      <c r="D152" s="335"/>
      <c r="E152" s="335"/>
      <c r="F152" s="335"/>
      <c r="G152" s="335"/>
      <c r="H152" s="335"/>
      <c r="I152" s="335"/>
      <c r="J152" s="335"/>
    </row>
    <row r="153" spans="1:10" x14ac:dyDescent="0.3">
      <c r="A153" s="335"/>
      <c r="B153" s="335"/>
      <c r="C153" s="335"/>
      <c r="D153" s="335"/>
      <c r="E153" s="335"/>
      <c r="F153" s="335"/>
      <c r="G153" s="335"/>
      <c r="H153" s="335"/>
      <c r="I153" s="335"/>
      <c r="J153" s="335"/>
    </row>
    <row r="154" spans="1:10" x14ac:dyDescent="0.3">
      <c r="A154" s="335"/>
      <c r="B154" s="335"/>
      <c r="C154" s="335"/>
      <c r="D154" s="335"/>
      <c r="E154" s="335"/>
      <c r="F154" s="335"/>
      <c r="G154" s="335"/>
      <c r="H154" s="335"/>
      <c r="I154" s="335"/>
      <c r="J154" s="335"/>
    </row>
    <row r="155" spans="1:10" x14ac:dyDescent="0.3">
      <c r="A155" s="335"/>
      <c r="B155" s="335"/>
      <c r="C155" s="335"/>
      <c r="D155" s="335"/>
      <c r="E155" s="335"/>
      <c r="F155" s="335"/>
      <c r="G155" s="335"/>
      <c r="H155" s="335"/>
      <c r="I155" s="335"/>
      <c r="J155" s="335"/>
    </row>
    <row r="156" spans="1:10" x14ac:dyDescent="0.3">
      <c r="A156" s="335"/>
      <c r="B156" s="335"/>
      <c r="C156" s="335"/>
      <c r="D156" s="335"/>
      <c r="E156" s="335"/>
      <c r="F156" s="335"/>
      <c r="G156" s="335"/>
      <c r="H156" s="335"/>
      <c r="I156" s="335"/>
      <c r="J156" s="335"/>
    </row>
    <row r="157" spans="1:10" x14ac:dyDescent="0.3">
      <c r="A157" s="335"/>
      <c r="B157" s="335"/>
      <c r="C157" s="335"/>
      <c r="D157" s="335"/>
      <c r="E157" s="335"/>
      <c r="F157" s="335"/>
      <c r="G157" s="335"/>
      <c r="H157" s="335"/>
      <c r="I157" s="335"/>
      <c r="J157" s="335"/>
    </row>
    <row r="158" spans="1:10" x14ac:dyDescent="0.3">
      <c r="A158" s="335"/>
      <c r="B158" s="335"/>
      <c r="C158" s="335"/>
      <c r="D158" s="335"/>
      <c r="E158" s="335"/>
      <c r="F158" s="335"/>
      <c r="G158" s="335"/>
      <c r="H158" s="335"/>
      <c r="I158" s="335"/>
      <c r="J158" s="335"/>
    </row>
    <row r="159" spans="1:10" x14ac:dyDescent="0.3">
      <c r="A159" s="335"/>
      <c r="B159" s="335"/>
      <c r="C159" s="335"/>
      <c r="D159" s="335"/>
      <c r="E159" s="335"/>
      <c r="F159" s="335"/>
      <c r="G159" s="335"/>
      <c r="H159" s="335"/>
      <c r="I159" s="335"/>
      <c r="J159" s="335"/>
    </row>
    <row r="160" spans="1:10" x14ac:dyDescent="0.3">
      <c r="A160" s="335"/>
      <c r="B160" s="335"/>
      <c r="C160" s="335"/>
      <c r="D160" s="335"/>
      <c r="E160" s="335"/>
      <c r="F160" s="335"/>
      <c r="G160" s="335"/>
      <c r="H160" s="335"/>
      <c r="I160" s="335"/>
      <c r="J160" s="335"/>
    </row>
  </sheetData>
  <mergeCells count="145">
    <mergeCell ref="A159:J159"/>
    <mergeCell ref="A160:J160"/>
    <mergeCell ref="A73:J73"/>
    <mergeCell ref="A79:J79"/>
    <mergeCell ref="A104:J104"/>
    <mergeCell ref="A105:J105"/>
    <mergeCell ref="A106:J106"/>
    <mergeCell ref="A108:J108"/>
    <mergeCell ref="A107:J107"/>
    <mergeCell ref="A109:J109"/>
    <mergeCell ref="A110:J110"/>
    <mergeCell ref="A154:J154"/>
    <mergeCell ref="A155:J155"/>
    <mergeCell ref="A156:J156"/>
    <mergeCell ref="A157:J157"/>
    <mergeCell ref="A158:J158"/>
    <mergeCell ref="A149:J149"/>
    <mergeCell ref="A150:J150"/>
    <mergeCell ref="A151:J151"/>
    <mergeCell ref="A80:J80"/>
    <mergeCell ref="A81:J81"/>
    <mergeCell ref="A82:J82"/>
    <mergeCell ref="A83:J83"/>
    <mergeCell ref="A84:J84"/>
    <mergeCell ref="A153:J153"/>
    <mergeCell ref="A144:J144"/>
    <mergeCell ref="A145:J145"/>
    <mergeCell ref="A146:J146"/>
    <mergeCell ref="A147:J147"/>
    <mergeCell ref="A148:J148"/>
    <mergeCell ref="A139:J139"/>
    <mergeCell ref="A140:J140"/>
    <mergeCell ref="A141:J141"/>
    <mergeCell ref="A142:J142"/>
    <mergeCell ref="A143:J143"/>
    <mergeCell ref="A136:J136"/>
    <mergeCell ref="A137:J137"/>
    <mergeCell ref="A138:J138"/>
    <mergeCell ref="A129:J129"/>
    <mergeCell ref="A130:J130"/>
    <mergeCell ref="A131:J131"/>
    <mergeCell ref="A132:J132"/>
    <mergeCell ref="A133:J133"/>
    <mergeCell ref="A152:J152"/>
    <mergeCell ref="A127:J127"/>
    <mergeCell ref="A128:J128"/>
    <mergeCell ref="A119:J119"/>
    <mergeCell ref="A120:J120"/>
    <mergeCell ref="A121:J121"/>
    <mergeCell ref="A122:J122"/>
    <mergeCell ref="A123:J123"/>
    <mergeCell ref="A134:J134"/>
    <mergeCell ref="A135:J135"/>
    <mergeCell ref="A117:J117"/>
    <mergeCell ref="A118:J118"/>
    <mergeCell ref="A103:J103"/>
    <mergeCell ref="A111:J111"/>
    <mergeCell ref="A112:J112"/>
    <mergeCell ref="A113:J113"/>
    <mergeCell ref="A124:J124"/>
    <mergeCell ref="A125:J125"/>
    <mergeCell ref="A126:J126"/>
    <mergeCell ref="A98:J98"/>
    <mergeCell ref="A94:J94"/>
    <mergeCell ref="A95:J95"/>
    <mergeCell ref="A96:J96"/>
    <mergeCell ref="A101:J102"/>
    <mergeCell ref="A100:J100"/>
    <mergeCell ref="A114:J114"/>
    <mergeCell ref="A115:J115"/>
    <mergeCell ref="A116:J116"/>
    <mergeCell ref="A85:J85"/>
    <mergeCell ref="A86:J86"/>
    <mergeCell ref="A87:J87"/>
    <mergeCell ref="A88:J88"/>
    <mergeCell ref="A89:J89"/>
    <mergeCell ref="A90:J90"/>
    <mergeCell ref="A91:J91"/>
    <mergeCell ref="A92:J92"/>
    <mergeCell ref="A93:J93"/>
    <mergeCell ref="A68:J68"/>
    <mergeCell ref="A69:J69"/>
    <mergeCell ref="A55:D55"/>
    <mergeCell ref="B56:D56"/>
    <mergeCell ref="B57:D57"/>
    <mergeCell ref="A58:D58"/>
    <mergeCell ref="A70:J70"/>
    <mergeCell ref="A74:J78"/>
    <mergeCell ref="A64:J64"/>
    <mergeCell ref="A65:J65"/>
    <mergeCell ref="A72:J72"/>
    <mergeCell ref="A62:J62"/>
    <mergeCell ref="A60:J60"/>
    <mergeCell ref="A61:J61"/>
    <mergeCell ref="A66:J66"/>
    <mergeCell ref="A67:J67"/>
    <mergeCell ref="B24:C24"/>
    <mergeCell ref="C22:D22"/>
    <mergeCell ref="A46:B46"/>
    <mergeCell ref="G52:J53"/>
    <mergeCell ref="G56:J58"/>
    <mergeCell ref="A52:D53"/>
    <mergeCell ref="A48:B48"/>
    <mergeCell ref="A50:F50"/>
    <mergeCell ref="B45:C45"/>
    <mergeCell ref="A22:B22"/>
    <mergeCell ref="F23:J23"/>
    <mergeCell ref="H12:J12"/>
    <mergeCell ref="G13:G14"/>
    <mergeCell ref="H13:J13"/>
    <mergeCell ref="H14:J14"/>
    <mergeCell ref="G20:I21"/>
    <mergeCell ref="C19:D19"/>
    <mergeCell ref="C20:D20"/>
    <mergeCell ref="C21:D21"/>
    <mergeCell ref="A20:B20"/>
    <mergeCell ref="A21:B21"/>
    <mergeCell ref="C15:D15"/>
    <mergeCell ref="C16:D16"/>
    <mergeCell ref="C17:D17"/>
    <mergeCell ref="A19:B19"/>
    <mergeCell ref="A1:J1"/>
    <mergeCell ref="A3:J3"/>
    <mergeCell ref="J20:J21"/>
    <mergeCell ref="G19:I19"/>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H10:J10"/>
    <mergeCell ref="H11:J11"/>
    <mergeCell ref="C18:D18"/>
  </mergeCells>
  <hyperlinks>
    <hyperlink ref="H11" r:id="rId1" xr:uid="{A590BEA1-E799-4C2F-960B-4FEE195B151F}"/>
  </hyperlinks>
  <pageMargins left="0.25" right="0.25" top="0.5" bottom="0.25" header="0" footer="0.25"/>
  <pageSetup scale="74" fitToHeight="0" orientation="portrait" horizontalDpi="1200" verticalDpi="1200" r:id="rId2"/>
  <headerFooter>
    <oddFooter>Page &amp;P of &amp;N</oddFooter>
  </headerFooter>
  <rowBreaks count="2" manualBreakCount="2">
    <brk id="50" max="9" man="1"/>
    <brk id="78"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64B29-5838-48A1-AB0D-513CDCFF7EEF}">
  <dimension ref="A1:M80"/>
  <sheetViews>
    <sheetView topLeftCell="A13" workbookViewId="0">
      <selection activeCell="A42" sqref="A42:XFD42"/>
    </sheetView>
  </sheetViews>
  <sheetFormatPr defaultColWidth="10.88671875" defaultRowHeight="13.8" x14ac:dyDescent="0.3"/>
  <cols>
    <col min="1" max="1" width="16.5546875" style="15" customWidth="1"/>
    <col min="2" max="2" width="8" style="15" customWidth="1"/>
    <col min="3" max="3" width="19.88671875" style="15" customWidth="1"/>
    <col min="4" max="4" width="44.33203125" style="129" customWidth="1"/>
    <col min="5" max="5" width="10.109375" style="130" customWidth="1"/>
    <col min="6" max="6" width="10.109375" style="171" customWidth="1"/>
    <col min="7" max="7" width="13.21875" style="132" customWidth="1"/>
    <col min="8" max="8" width="14.6640625" style="132" customWidth="1"/>
    <col min="9" max="9" width="11.77734375" style="132" customWidth="1"/>
    <col min="10" max="10" width="12.44140625" style="132" customWidth="1"/>
    <col min="11" max="11" width="15" style="132" customWidth="1"/>
    <col min="12" max="12" width="6.5546875" style="129" customWidth="1"/>
    <col min="13" max="13" width="10.88671875" style="129"/>
    <col min="14" max="16384" width="10.88671875" style="15"/>
  </cols>
  <sheetData>
    <row r="1" spans="1:13" s="41" customFormat="1" ht="28.8" x14ac:dyDescent="0.55000000000000004">
      <c r="A1" s="497" t="s">
        <v>115</v>
      </c>
      <c r="B1" s="497"/>
      <c r="C1" s="497"/>
      <c r="D1" s="497"/>
      <c r="E1" s="497"/>
      <c r="F1" s="497"/>
      <c r="G1" s="497"/>
      <c r="H1" s="497"/>
      <c r="I1" s="497"/>
      <c r="J1" s="497"/>
      <c r="K1" s="497"/>
      <c r="L1" s="497"/>
      <c r="M1" s="40"/>
    </row>
    <row r="2" spans="1:13" s="45" customFormat="1" ht="19.95" customHeight="1" x14ac:dyDescent="0.3">
      <c r="A2" s="498" t="s">
        <v>116</v>
      </c>
      <c r="B2" s="498"/>
      <c r="C2" s="498"/>
      <c r="D2" s="498"/>
      <c r="E2" s="498"/>
      <c r="F2" s="42"/>
      <c r="G2" s="43"/>
      <c r="H2" s="43"/>
      <c r="I2" s="43"/>
      <c r="J2" s="43"/>
      <c r="K2" s="43"/>
      <c r="L2" s="44"/>
      <c r="M2" s="44"/>
    </row>
    <row r="3" spans="1:13" s="45" customFormat="1" ht="7.5" customHeight="1" thickBot="1" x14ac:dyDescent="0.35">
      <c r="C3" s="46"/>
      <c r="D3" s="47"/>
      <c r="E3" s="48"/>
      <c r="F3" s="48"/>
      <c r="L3" s="44"/>
      <c r="M3" s="44"/>
    </row>
    <row r="4" spans="1:13" s="49" customFormat="1" ht="18" customHeight="1" thickBot="1" x14ac:dyDescent="0.35">
      <c r="B4" s="483" t="s">
        <v>117</v>
      </c>
      <c r="C4" s="484"/>
      <c r="D4" s="50" t="s">
        <v>118</v>
      </c>
      <c r="E4" s="51"/>
      <c r="F4" s="52"/>
      <c r="G4" s="499" t="s">
        <v>119</v>
      </c>
      <c r="H4" s="500"/>
      <c r="I4" s="505"/>
      <c r="J4" s="506"/>
      <c r="K4" s="507"/>
      <c r="L4" s="53"/>
      <c r="M4" s="53"/>
    </row>
    <row r="5" spans="1:13" s="49" customFormat="1" ht="6" customHeight="1" thickBot="1" x14ac:dyDescent="0.35">
      <c r="C5" s="54"/>
      <c r="D5" s="55"/>
      <c r="E5" s="51"/>
      <c r="F5" s="52"/>
      <c r="G5" s="501"/>
      <c r="H5" s="502"/>
      <c r="I5" s="508"/>
      <c r="J5" s="509"/>
      <c r="K5" s="510"/>
      <c r="L5" s="53"/>
      <c r="M5" s="53"/>
    </row>
    <row r="6" spans="1:13" s="56" customFormat="1" ht="16.5" customHeight="1" thickBot="1" x14ac:dyDescent="0.35">
      <c r="B6" s="471" t="s">
        <v>120</v>
      </c>
      <c r="C6" s="472"/>
      <c r="D6" s="57">
        <v>45504</v>
      </c>
      <c r="E6" s="58"/>
      <c r="F6" s="59"/>
      <c r="G6" s="503"/>
      <c r="H6" s="504"/>
      <c r="I6" s="511"/>
      <c r="J6" s="512"/>
      <c r="K6" s="513"/>
      <c r="L6" s="59"/>
      <c r="M6" s="59"/>
    </row>
    <row r="7" spans="1:13" s="56" customFormat="1" ht="6" customHeight="1" thickBot="1" x14ac:dyDescent="0.35">
      <c r="B7" s="60"/>
      <c r="C7" s="61"/>
      <c r="D7" s="55"/>
      <c r="E7" s="58"/>
      <c r="F7" s="59"/>
      <c r="L7" s="59"/>
      <c r="M7" s="59"/>
    </row>
    <row r="8" spans="1:13" s="56" customFormat="1" ht="16.5" customHeight="1" thickBot="1" x14ac:dyDescent="0.35">
      <c r="A8" s="62"/>
      <c r="B8" s="483" t="s">
        <v>121</v>
      </c>
      <c r="C8" s="484"/>
      <c r="D8" s="57" t="s">
        <v>122</v>
      </c>
      <c r="E8" s="63"/>
      <c r="F8" s="59"/>
      <c r="G8" s="471" t="s">
        <v>123</v>
      </c>
      <c r="H8" s="472"/>
      <c r="I8" s="473">
        <v>1</v>
      </c>
      <c r="J8" s="474"/>
      <c r="K8" s="475"/>
      <c r="L8" s="59"/>
      <c r="M8" s="59"/>
    </row>
    <row r="9" spans="1:13" s="56" customFormat="1" ht="6" customHeight="1" thickBot="1" x14ac:dyDescent="0.35">
      <c r="A9" s="62"/>
      <c r="B9" s="64"/>
      <c r="C9" s="65"/>
      <c r="D9" s="55"/>
      <c r="E9" s="63"/>
      <c r="F9" s="59"/>
      <c r="G9" s="66"/>
      <c r="H9" s="67"/>
      <c r="I9" s="67"/>
      <c r="J9" s="67"/>
      <c r="K9" s="68"/>
      <c r="L9" s="59"/>
      <c r="M9" s="59"/>
    </row>
    <row r="10" spans="1:13" s="56" customFormat="1" ht="16.5" customHeight="1" thickBot="1" x14ac:dyDescent="0.35">
      <c r="A10" s="62"/>
      <c r="B10" s="483" t="s">
        <v>124</v>
      </c>
      <c r="C10" s="484"/>
      <c r="D10" s="57"/>
      <c r="E10" s="63"/>
      <c r="F10" s="59"/>
      <c r="G10" s="471" t="s">
        <v>125</v>
      </c>
      <c r="H10" s="485"/>
      <c r="I10" s="486" t="s">
        <v>126</v>
      </c>
      <c r="J10" s="487"/>
      <c r="K10" s="488"/>
      <c r="L10" s="59"/>
      <c r="M10" s="59"/>
    </row>
    <row r="11" spans="1:13" s="56" customFormat="1" ht="6.75" customHeight="1" thickBot="1" x14ac:dyDescent="0.35">
      <c r="A11" s="62"/>
      <c r="B11" s="64"/>
      <c r="C11" s="64"/>
      <c r="D11" s="69"/>
      <c r="E11" s="63"/>
      <c r="F11" s="59"/>
      <c r="G11" s="61"/>
      <c r="H11" s="61"/>
      <c r="I11" s="489"/>
      <c r="J11" s="490"/>
      <c r="K11" s="491"/>
      <c r="L11" s="59"/>
      <c r="M11" s="59"/>
    </row>
    <row r="12" spans="1:13" s="56" customFormat="1" ht="18" customHeight="1" thickBot="1" x14ac:dyDescent="0.35">
      <c r="A12" s="62"/>
      <c r="B12" s="495" t="s">
        <v>127</v>
      </c>
      <c r="C12" s="496"/>
      <c r="D12" s="70" t="s">
        <v>128</v>
      </c>
      <c r="E12" s="63"/>
      <c r="F12" s="59"/>
      <c r="I12" s="489"/>
      <c r="J12" s="490"/>
      <c r="K12" s="491"/>
      <c r="L12" s="59"/>
      <c r="M12" s="59"/>
    </row>
    <row r="13" spans="1:13" s="56" customFormat="1" ht="6" customHeight="1" thickBot="1" x14ac:dyDescent="0.35">
      <c r="A13" s="62"/>
      <c r="B13" s="71"/>
      <c r="C13" s="72"/>
      <c r="D13" s="55"/>
      <c r="E13" s="63"/>
      <c r="F13" s="59"/>
      <c r="G13" s="73"/>
      <c r="H13" s="73"/>
      <c r="I13" s="489"/>
      <c r="J13" s="490"/>
      <c r="K13" s="491"/>
      <c r="L13" s="59"/>
      <c r="M13" s="59"/>
    </row>
    <row r="14" spans="1:13" s="56" customFormat="1" ht="16.5" customHeight="1" thickBot="1" x14ac:dyDescent="0.35">
      <c r="B14" s="483" t="s">
        <v>129</v>
      </c>
      <c r="C14" s="484"/>
      <c r="D14" s="57"/>
      <c r="E14" s="59"/>
      <c r="F14" s="59"/>
      <c r="I14" s="492"/>
      <c r="J14" s="493"/>
      <c r="K14" s="494"/>
      <c r="L14" s="59"/>
      <c r="M14" s="59"/>
    </row>
    <row r="15" spans="1:13" s="73" customFormat="1" ht="6" customHeight="1" thickBot="1" x14ac:dyDescent="0.35">
      <c r="B15" s="64"/>
      <c r="C15" s="65"/>
      <c r="D15" s="55"/>
      <c r="E15" s="74"/>
      <c r="F15" s="75"/>
      <c r="K15" s="76"/>
      <c r="L15" s="77"/>
      <c r="M15" s="77"/>
    </row>
    <row r="16" spans="1:13" s="73" customFormat="1" ht="29.25" customHeight="1" thickBot="1" x14ac:dyDescent="0.35">
      <c r="B16" s="470"/>
      <c r="C16" s="470"/>
      <c r="D16" s="78"/>
      <c r="E16" s="74"/>
      <c r="F16" s="75"/>
      <c r="G16" s="471" t="s">
        <v>130</v>
      </c>
      <c r="H16" s="472"/>
      <c r="I16" s="473" t="s">
        <v>131</v>
      </c>
      <c r="J16" s="474"/>
      <c r="K16" s="475"/>
      <c r="L16" s="77"/>
      <c r="M16" s="77"/>
    </row>
    <row r="17" spans="2:13" s="73" customFormat="1" ht="6" customHeight="1" x14ac:dyDescent="0.3">
      <c r="B17" s="64"/>
      <c r="C17" s="65"/>
      <c r="D17" s="55"/>
      <c r="E17" s="74"/>
      <c r="F17" s="75"/>
      <c r="K17" s="76"/>
      <c r="L17" s="77"/>
      <c r="M17" s="77"/>
    </row>
    <row r="18" spans="2:13" s="73" customFormat="1" ht="6" customHeight="1" thickBot="1" x14ac:dyDescent="0.35">
      <c r="B18" s="79"/>
      <c r="C18" s="80"/>
      <c r="D18" s="81"/>
      <c r="E18" s="74"/>
      <c r="F18" s="75"/>
      <c r="G18" s="476"/>
      <c r="H18" s="476"/>
      <c r="I18" s="76"/>
      <c r="J18" s="76"/>
      <c r="K18" s="82"/>
      <c r="L18" s="77"/>
      <c r="M18" s="77"/>
    </row>
    <row r="19" spans="2:13" s="73" customFormat="1" ht="15.6" x14ac:dyDescent="0.3">
      <c r="B19" s="83" t="s">
        <v>132</v>
      </c>
      <c r="C19" s="84"/>
      <c r="D19" s="85"/>
      <c r="E19" s="86"/>
      <c r="F19" s="87"/>
      <c r="G19" s="88" t="s">
        <v>133</v>
      </c>
      <c r="H19" s="89" t="s">
        <v>73</v>
      </c>
      <c r="I19" s="90"/>
      <c r="J19" s="90"/>
      <c r="K19" s="91"/>
      <c r="L19" s="77"/>
      <c r="M19" s="77"/>
    </row>
    <row r="20" spans="2:13" s="92" customFormat="1" ht="20.25" customHeight="1" x14ac:dyDescent="0.3">
      <c r="B20" s="477" t="s">
        <v>134</v>
      </c>
      <c r="C20" s="478" t="s">
        <v>135</v>
      </c>
      <c r="D20" s="479" t="s">
        <v>136</v>
      </c>
      <c r="E20" s="480" t="s">
        <v>137</v>
      </c>
      <c r="F20" s="481" t="s">
        <v>138</v>
      </c>
      <c r="G20" s="463" t="s">
        <v>139</v>
      </c>
      <c r="H20" s="463" t="s">
        <v>140</v>
      </c>
      <c r="I20" s="464" t="s">
        <v>141</v>
      </c>
      <c r="J20" s="464"/>
      <c r="K20" s="464"/>
      <c r="L20" s="93"/>
      <c r="M20" s="93"/>
    </row>
    <row r="21" spans="2:13" s="92" customFormat="1" ht="22.5" customHeight="1" x14ac:dyDescent="0.3">
      <c r="B21" s="477"/>
      <c r="C21" s="478"/>
      <c r="D21" s="479"/>
      <c r="E21" s="480"/>
      <c r="F21" s="481"/>
      <c r="G21" s="463"/>
      <c r="H21" s="463"/>
      <c r="I21" s="94" t="s">
        <v>142</v>
      </c>
      <c r="J21" s="95" t="s">
        <v>143</v>
      </c>
      <c r="K21" s="95"/>
      <c r="L21" s="93"/>
      <c r="M21" s="93"/>
    </row>
    <row r="22" spans="2:13" s="92" customFormat="1" ht="28.5" customHeight="1" x14ac:dyDescent="0.3">
      <c r="B22" s="477"/>
      <c r="C22" s="96" t="s">
        <v>144</v>
      </c>
      <c r="D22" s="479"/>
      <c r="E22" s="480"/>
      <c r="F22" s="482"/>
      <c r="G22" s="463"/>
      <c r="H22" s="463"/>
      <c r="I22" s="97" t="s">
        <v>145</v>
      </c>
      <c r="J22" s="97" t="s">
        <v>146</v>
      </c>
      <c r="K22" s="97" t="s">
        <v>147</v>
      </c>
      <c r="L22" s="93"/>
      <c r="M22" s="93"/>
    </row>
    <row r="23" spans="2:13" s="92" customFormat="1" ht="28.5" customHeight="1" x14ac:dyDescent="0.3">
      <c r="B23" s="98"/>
      <c r="C23" s="99" t="s">
        <v>148</v>
      </c>
      <c r="D23" s="34" t="s">
        <v>90</v>
      </c>
      <c r="E23" s="35" t="s">
        <v>91</v>
      </c>
      <c r="F23" s="36">
        <v>80</v>
      </c>
      <c r="G23" s="100">
        <v>7000</v>
      </c>
      <c r="H23" s="101">
        <f>F23*G23</f>
        <v>560000</v>
      </c>
      <c r="I23" s="97"/>
      <c r="J23" s="97"/>
      <c r="K23" s="97"/>
      <c r="L23" s="93"/>
      <c r="M23" s="93"/>
    </row>
    <row r="24" spans="2:13" s="92" customFormat="1" ht="28.5" customHeight="1" x14ac:dyDescent="0.3">
      <c r="B24" s="98"/>
      <c r="C24" s="99" t="s">
        <v>149</v>
      </c>
      <c r="D24" s="34" t="s">
        <v>92</v>
      </c>
      <c r="E24" s="35" t="s">
        <v>91</v>
      </c>
      <c r="F24" s="36">
        <v>80</v>
      </c>
      <c r="G24" s="100">
        <v>7000</v>
      </c>
      <c r="H24" s="101">
        <f t="shared" ref="H24:H42" si="0">F24*G24</f>
        <v>560000</v>
      </c>
      <c r="I24" s="97"/>
      <c r="J24" s="97"/>
      <c r="K24" s="97"/>
      <c r="L24" s="93"/>
      <c r="M24" s="93"/>
    </row>
    <row r="25" spans="2:13" s="92" customFormat="1" ht="28.5" customHeight="1" x14ac:dyDescent="0.3">
      <c r="B25" s="98"/>
      <c r="C25" s="99" t="s">
        <v>150</v>
      </c>
      <c r="D25" s="34" t="s">
        <v>93</v>
      </c>
      <c r="E25" s="35" t="s">
        <v>79</v>
      </c>
      <c r="F25" s="37">
        <v>40</v>
      </c>
      <c r="G25" s="100">
        <v>3000</v>
      </c>
      <c r="H25" s="101">
        <f t="shared" si="0"/>
        <v>120000</v>
      </c>
      <c r="I25" s="97"/>
      <c r="J25" s="97"/>
      <c r="K25" s="97"/>
      <c r="L25" s="93"/>
      <c r="M25" s="93"/>
    </row>
    <row r="26" spans="2:13" s="92" customFormat="1" ht="28.5" customHeight="1" x14ac:dyDescent="0.3">
      <c r="B26" s="98"/>
      <c r="C26" s="99" t="s">
        <v>151</v>
      </c>
      <c r="D26" s="34" t="s">
        <v>94</v>
      </c>
      <c r="E26" s="35" t="s">
        <v>95</v>
      </c>
      <c r="F26" s="37">
        <v>100</v>
      </c>
      <c r="G26" s="100">
        <v>7000</v>
      </c>
      <c r="H26" s="101">
        <f t="shared" si="0"/>
        <v>700000</v>
      </c>
      <c r="I26" s="97"/>
      <c r="J26" s="97"/>
      <c r="K26" s="97"/>
      <c r="L26" s="93"/>
      <c r="M26" s="93"/>
    </row>
    <row r="27" spans="2:13" s="92" customFormat="1" ht="28.5" customHeight="1" x14ac:dyDescent="0.3">
      <c r="B27" s="98"/>
      <c r="C27" s="99" t="s">
        <v>152</v>
      </c>
      <c r="D27" s="34" t="s">
        <v>96</v>
      </c>
      <c r="E27" s="35" t="s">
        <v>79</v>
      </c>
      <c r="F27" s="37">
        <v>50</v>
      </c>
      <c r="G27" s="100">
        <v>6000</v>
      </c>
      <c r="H27" s="101">
        <f t="shared" si="0"/>
        <v>300000</v>
      </c>
      <c r="I27" s="97"/>
      <c r="J27" s="97"/>
      <c r="K27" s="97"/>
      <c r="L27" s="93"/>
      <c r="M27" s="93"/>
    </row>
    <row r="28" spans="2:13" s="92" customFormat="1" ht="28.5" customHeight="1" x14ac:dyDescent="0.3">
      <c r="B28" s="98"/>
      <c r="C28" s="99" t="s">
        <v>149</v>
      </c>
      <c r="D28" s="34" t="s">
        <v>97</v>
      </c>
      <c r="E28" s="35" t="s">
        <v>79</v>
      </c>
      <c r="F28" s="37">
        <v>20</v>
      </c>
      <c r="G28" s="100">
        <v>12000</v>
      </c>
      <c r="H28" s="101">
        <f t="shared" si="0"/>
        <v>240000</v>
      </c>
      <c r="I28" s="97"/>
      <c r="J28" s="97"/>
      <c r="K28" s="97"/>
      <c r="L28" s="93"/>
      <c r="M28" s="93"/>
    </row>
    <row r="29" spans="2:13" s="92" customFormat="1" ht="28.5" customHeight="1" x14ac:dyDescent="0.3">
      <c r="B29" s="98"/>
      <c r="C29" s="99" t="s">
        <v>149</v>
      </c>
      <c r="D29" s="34" t="s">
        <v>98</v>
      </c>
      <c r="E29" s="35" t="s">
        <v>87</v>
      </c>
      <c r="F29" s="37">
        <v>60</v>
      </c>
      <c r="G29" s="100">
        <v>2000</v>
      </c>
      <c r="H29" s="101">
        <f t="shared" si="0"/>
        <v>120000</v>
      </c>
      <c r="I29" s="97"/>
      <c r="J29" s="97"/>
      <c r="K29" s="97"/>
      <c r="L29" s="93"/>
      <c r="M29" s="93"/>
    </row>
    <row r="30" spans="2:13" s="92" customFormat="1" ht="28.5" customHeight="1" x14ac:dyDescent="0.3">
      <c r="B30" s="98"/>
      <c r="C30" s="99" t="s">
        <v>149</v>
      </c>
      <c r="D30" s="34" t="s">
        <v>99</v>
      </c>
      <c r="E30" s="35" t="s">
        <v>100</v>
      </c>
      <c r="F30" s="37">
        <v>10</v>
      </c>
      <c r="G30" s="100">
        <v>3000</v>
      </c>
      <c r="H30" s="101">
        <f t="shared" si="0"/>
        <v>30000</v>
      </c>
      <c r="I30" s="97"/>
      <c r="J30" s="97"/>
      <c r="K30" s="97"/>
      <c r="L30" s="93"/>
      <c r="M30" s="93"/>
    </row>
    <row r="31" spans="2:13" s="92" customFormat="1" ht="28.5" customHeight="1" x14ac:dyDescent="0.3">
      <c r="B31" s="98"/>
      <c r="C31" s="99" t="s">
        <v>153</v>
      </c>
      <c r="D31" s="38" t="s">
        <v>101</v>
      </c>
      <c r="E31" s="35" t="s">
        <v>79</v>
      </c>
      <c r="F31" s="37">
        <v>30</v>
      </c>
      <c r="G31" s="100">
        <v>2000</v>
      </c>
      <c r="H31" s="101">
        <f t="shared" si="0"/>
        <v>60000</v>
      </c>
      <c r="I31" s="97"/>
      <c r="J31" s="97"/>
      <c r="K31" s="97"/>
      <c r="L31" s="93"/>
      <c r="M31" s="93"/>
    </row>
    <row r="32" spans="2:13" s="92" customFormat="1" ht="28.5" customHeight="1" x14ac:dyDescent="0.3">
      <c r="B32" s="98"/>
      <c r="C32" s="99"/>
      <c r="D32" s="38" t="s">
        <v>102</v>
      </c>
      <c r="E32" s="35" t="s">
        <v>79</v>
      </c>
      <c r="F32" s="37">
        <v>10</v>
      </c>
      <c r="G32" s="100">
        <v>5000</v>
      </c>
      <c r="H32" s="101">
        <f t="shared" si="0"/>
        <v>50000</v>
      </c>
      <c r="I32" s="97"/>
      <c r="J32" s="97"/>
      <c r="K32" s="97"/>
      <c r="L32" s="93"/>
      <c r="M32" s="93"/>
    </row>
    <row r="33" spans="2:13" s="92" customFormat="1" ht="28.5" customHeight="1" x14ac:dyDescent="0.3">
      <c r="B33" s="98"/>
      <c r="C33" s="99" t="s">
        <v>149</v>
      </c>
      <c r="D33" s="38" t="s">
        <v>103</v>
      </c>
      <c r="E33" s="35" t="s">
        <v>100</v>
      </c>
      <c r="F33" s="37">
        <v>10</v>
      </c>
      <c r="G33" s="100">
        <v>2000</v>
      </c>
      <c r="H33" s="101">
        <f t="shared" si="0"/>
        <v>20000</v>
      </c>
      <c r="I33" s="97"/>
      <c r="J33" s="97"/>
      <c r="K33" s="97"/>
      <c r="L33" s="93"/>
      <c r="M33" s="93"/>
    </row>
    <row r="34" spans="2:13" s="92" customFormat="1" ht="28.5" customHeight="1" x14ac:dyDescent="0.3">
      <c r="B34" s="98"/>
      <c r="C34" s="99"/>
      <c r="D34" s="38" t="s">
        <v>104</v>
      </c>
      <c r="E34" s="35" t="s">
        <v>105</v>
      </c>
      <c r="F34" s="37">
        <v>60</v>
      </c>
      <c r="G34" s="100">
        <v>8000</v>
      </c>
      <c r="H34" s="101">
        <f t="shared" si="0"/>
        <v>480000</v>
      </c>
      <c r="I34" s="97"/>
      <c r="J34" s="97"/>
      <c r="K34" s="97"/>
      <c r="L34" s="93"/>
      <c r="M34" s="93"/>
    </row>
    <row r="35" spans="2:13" s="92" customFormat="1" ht="28.5" customHeight="1" x14ac:dyDescent="0.3">
      <c r="B35" s="98"/>
      <c r="C35" s="99"/>
      <c r="D35" s="38" t="s">
        <v>106</v>
      </c>
      <c r="E35" s="35" t="s">
        <v>100</v>
      </c>
      <c r="F35" s="37">
        <v>30</v>
      </c>
      <c r="G35" s="100">
        <v>6000</v>
      </c>
      <c r="H35" s="101">
        <f t="shared" si="0"/>
        <v>180000</v>
      </c>
      <c r="I35" s="97"/>
      <c r="J35" s="97"/>
      <c r="K35" s="97"/>
      <c r="L35" s="93"/>
      <c r="M35" s="93"/>
    </row>
    <row r="36" spans="2:13" s="92" customFormat="1" ht="28.5" customHeight="1" x14ac:dyDescent="0.3">
      <c r="B36" s="98"/>
      <c r="C36" s="99"/>
      <c r="D36" s="38" t="s">
        <v>107</v>
      </c>
      <c r="E36" s="35" t="s">
        <v>108</v>
      </c>
      <c r="F36" s="37">
        <v>40</v>
      </c>
      <c r="G36" s="100">
        <v>6000</v>
      </c>
      <c r="H36" s="101">
        <f t="shared" si="0"/>
        <v>240000</v>
      </c>
      <c r="I36" s="97"/>
      <c r="J36" s="97"/>
      <c r="K36" s="97"/>
      <c r="L36" s="93"/>
      <c r="M36" s="93"/>
    </row>
    <row r="37" spans="2:13" s="92" customFormat="1" ht="28.5" customHeight="1" x14ac:dyDescent="0.3">
      <c r="B37" s="98"/>
      <c r="C37" s="99"/>
      <c r="D37" s="38" t="s">
        <v>109</v>
      </c>
      <c r="E37" s="35" t="s">
        <v>110</v>
      </c>
      <c r="F37" s="37">
        <v>20</v>
      </c>
      <c r="G37" s="100">
        <v>6000</v>
      </c>
      <c r="H37" s="101">
        <f t="shared" si="0"/>
        <v>120000</v>
      </c>
      <c r="I37" s="97"/>
      <c r="J37" s="97"/>
      <c r="K37" s="97"/>
      <c r="L37" s="93"/>
      <c r="M37" s="93"/>
    </row>
    <row r="38" spans="2:13" s="92" customFormat="1" ht="28.5" customHeight="1" x14ac:dyDescent="0.3">
      <c r="B38" s="98"/>
      <c r="C38" s="99"/>
      <c r="D38" s="38" t="s">
        <v>109</v>
      </c>
      <c r="E38" s="35" t="s">
        <v>79</v>
      </c>
      <c r="F38" s="37">
        <v>12</v>
      </c>
      <c r="G38" s="100">
        <v>2000</v>
      </c>
      <c r="H38" s="101">
        <f t="shared" si="0"/>
        <v>24000</v>
      </c>
      <c r="I38" s="97"/>
      <c r="J38" s="97"/>
      <c r="K38" s="97"/>
      <c r="L38" s="93"/>
      <c r="M38" s="93"/>
    </row>
    <row r="39" spans="2:13" s="92" customFormat="1" ht="28.5" customHeight="1" x14ac:dyDescent="0.3">
      <c r="B39" s="98"/>
      <c r="C39" s="99" t="s">
        <v>154</v>
      </c>
      <c r="D39" s="38" t="s">
        <v>111</v>
      </c>
      <c r="E39" s="35" t="s">
        <v>100</v>
      </c>
      <c r="F39" s="37">
        <v>10</v>
      </c>
      <c r="G39" s="100">
        <v>6000</v>
      </c>
      <c r="H39" s="101">
        <f t="shared" si="0"/>
        <v>60000</v>
      </c>
      <c r="I39" s="97"/>
      <c r="J39" s="97"/>
      <c r="K39" s="97"/>
      <c r="L39" s="93"/>
      <c r="M39" s="93"/>
    </row>
    <row r="40" spans="2:13" s="92" customFormat="1" ht="28.5" customHeight="1" x14ac:dyDescent="0.3">
      <c r="B40" s="98"/>
      <c r="C40" s="99" t="s">
        <v>155</v>
      </c>
      <c r="D40" s="38" t="s">
        <v>112</v>
      </c>
      <c r="E40" s="35" t="s">
        <v>87</v>
      </c>
      <c r="F40" s="37">
        <v>80</v>
      </c>
      <c r="G40" s="100">
        <v>600</v>
      </c>
      <c r="H40" s="101">
        <f t="shared" si="0"/>
        <v>48000</v>
      </c>
      <c r="I40" s="97"/>
      <c r="J40" s="97"/>
      <c r="K40" s="97"/>
      <c r="L40" s="93"/>
      <c r="M40" s="93"/>
    </row>
    <row r="41" spans="2:13" s="92" customFormat="1" ht="28.5" customHeight="1" x14ac:dyDescent="0.3">
      <c r="B41" s="98"/>
      <c r="C41" s="99" t="s">
        <v>156</v>
      </c>
      <c r="D41" s="38" t="s">
        <v>113</v>
      </c>
      <c r="E41" s="35" t="s">
        <v>79</v>
      </c>
      <c r="F41" s="37">
        <v>10</v>
      </c>
      <c r="G41" s="100">
        <v>4000</v>
      </c>
      <c r="H41" s="101">
        <f t="shared" si="0"/>
        <v>40000</v>
      </c>
      <c r="I41" s="97"/>
      <c r="J41" s="97"/>
      <c r="K41" s="97"/>
      <c r="L41" s="93"/>
      <c r="M41" s="93"/>
    </row>
    <row r="42" spans="2:13" s="92" customFormat="1" ht="28.5" customHeight="1" x14ac:dyDescent="0.3">
      <c r="B42" s="98"/>
      <c r="C42" s="96"/>
      <c r="D42" s="38" t="s">
        <v>114</v>
      </c>
      <c r="E42" s="39" t="s">
        <v>79</v>
      </c>
      <c r="F42" s="37">
        <v>10</v>
      </c>
      <c r="G42" s="102">
        <v>1080</v>
      </c>
      <c r="H42" s="101">
        <f t="shared" si="0"/>
        <v>10800</v>
      </c>
      <c r="I42" s="97"/>
      <c r="J42" s="97"/>
      <c r="K42" s="97"/>
      <c r="L42" s="93"/>
      <c r="M42" s="93"/>
    </row>
    <row r="43" spans="2:13" s="73" customFormat="1" ht="17.55" customHeight="1" thickBot="1" x14ac:dyDescent="0.35">
      <c r="B43" s="465"/>
      <c r="C43" s="465"/>
      <c r="D43" s="465"/>
      <c r="E43" s="103"/>
      <c r="F43" s="466" t="s">
        <v>157</v>
      </c>
      <c r="G43" s="466"/>
      <c r="H43" s="104">
        <f>SUM(H23:H42)</f>
        <v>3962800</v>
      </c>
      <c r="I43" s="105"/>
      <c r="J43" s="106">
        <v>3972800</v>
      </c>
      <c r="K43" s="107">
        <f>H43-J43</f>
        <v>-10000</v>
      </c>
      <c r="L43" s="77"/>
      <c r="M43" s="77"/>
    </row>
    <row r="44" spans="2:13" s="73" customFormat="1" ht="17.55" customHeight="1" thickBot="1" x14ac:dyDescent="0.35">
      <c r="B44" s="467"/>
      <c r="C44" s="467"/>
      <c r="D44" s="467"/>
      <c r="E44" s="108"/>
      <c r="F44" s="108" t="s">
        <v>158</v>
      </c>
      <c r="G44" s="109"/>
      <c r="H44" s="110">
        <f>H43*G44</f>
        <v>0</v>
      </c>
      <c r="I44" s="105"/>
      <c r="J44" s="106"/>
      <c r="K44" s="15"/>
      <c r="L44" s="77"/>
      <c r="M44" s="77"/>
    </row>
    <row r="45" spans="2:13" s="73" customFormat="1" ht="19.2" customHeight="1" thickBot="1" x14ac:dyDescent="0.35">
      <c r="B45" s="468" t="s">
        <v>159</v>
      </c>
      <c r="C45" s="469"/>
      <c r="D45" s="111" t="s">
        <v>160</v>
      </c>
      <c r="E45" s="77"/>
      <c r="F45" s="77"/>
      <c r="G45" s="112" t="s">
        <v>161</v>
      </c>
      <c r="H45" s="113"/>
      <c r="I45" s="114"/>
      <c r="J45" s="115"/>
      <c r="K45" s="15"/>
      <c r="L45" s="77"/>
      <c r="M45" s="77"/>
    </row>
    <row r="46" spans="2:13" s="73" customFormat="1" ht="3.75" customHeight="1" thickBot="1" x14ac:dyDescent="0.35">
      <c r="B46" s="116"/>
      <c r="C46" s="116"/>
      <c r="D46" s="77"/>
      <c r="E46" s="77"/>
      <c r="F46" s="77"/>
      <c r="G46" s="112"/>
      <c r="H46" s="106"/>
      <c r="I46" s="106"/>
      <c r="J46" s="106"/>
      <c r="K46" s="15"/>
      <c r="L46" s="77"/>
      <c r="M46" s="77"/>
    </row>
    <row r="47" spans="2:13" s="73" customFormat="1" ht="24" customHeight="1" thickBot="1" x14ac:dyDescent="0.35">
      <c r="B47" s="451" t="s">
        <v>162</v>
      </c>
      <c r="C47" s="452"/>
      <c r="D47" s="117"/>
      <c r="E47" s="103"/>
      <c r="F47" s="59"/>
      <c r="G47" s="118" t="s">
        <v>163</v>
      </c>
      <c r="H47" s="119">
        <f>H43</f>
        <v>3962800</v>
      </c>
      <c r="I47" s="453"/>
      <c r="J47" s="454"/>
      <c r="K47" s="455"/>
      <c r="L47" s="77"/>
      <c r="M47" s="77"/>
    </row>
    <row r="48" spans="2:13" s="73" customFormat="1" ht="24" customHeight="1" thickBot="1" x14ac:dyDescent="0.35">
      <c r="B48" s="456" t="s">
        <v>164</v>
      </c>
      <c r="C48" s="457"/>
      <c r="D48" s="120"/>
      <c r="E48" s="103"/>
      <c r="F48" s="59"/>
      <c r="G48" s="118" t="s">
        <v>165</v>
      </c>
      <c r="H48" s="121">
        <f>H43/611</f>
        <v>6485.7610474631747</v>
      </c>
      <c r="I48" s="458" t="s">
        <v>166</v>
      </c>
      <c r="J48" s="459"/>
      <c r="K48" s="460"/>
      <c r="L48" s="77"/>
      <c r="M48" s="77"/>
    </row>
    <row r="49" spans="2:13" s="73" customFormat="1" ht="12" customHeight="1" x14ac:dyDescent="0.35">
      <c r="B49" s="122"/>
      <c r="D49" s="77"/>
      <c r="E49" s="103"/>
      <c r="F49" s="123"/>
      <c r="G49" s="124"/>
      <c r="H49" s="461"/>
      <c r="I49" s="462"/>
      <c r="J49" s="462"/>
      <c r="K49" s="462"/>
      <c r="L49" s="77"/>
      <c r="M49" s="77"/>
    </row>
    <row r="50" spans="2:13" s="73" customFormat="1" ht="15.6" x14ac:dyDescent="0.3">
      <c r="B50" s="434" t="s">
        <v>167</v>
      </c>
      <c r="C50" s="435"/>
      <c r="D50" s="435"/>
      <c r="E50" s="435"/>
      <c r="F50" s="435"/>
      <c r="G50" s="435"/>
      <c r="H50" s="435"/>
      <c r="I50" s="435"/>
      <c r="J50" s="435"/>
      <c r="K50" s="436"/>
      <c r="L50" s="77"/>
      <c r="M50" s="77"/>
    </row>
    <row r="51" spans="2:13" s="73" customFormat="1" ht="18" customHeight="1" x14ac:dyDescent="0.3">
      <c r="B51" s="440"/>
      <c r="C51" s="441"/>
      <c r="D51" s="441"/>
      <c r="E51" s="441"/>
      <c r="F51" s="441"/>
      <c r="G51" s="441"/>
      <c r="H51" s="441"/>
      <c r="I51" s="441"/>
      <c r="J51" s="441"/>
      <c r="K51" s="442"/>
      <c r="L51" s="77"/>
      <c r="M51" s="77"/>
    </row>
    <row r="52" spans="2:13" s="73" customFormat="1" ht="11.25" customHeight="1" x14ac:dyDescent="0.3">
      <c r="D52" s="77"/>
      <c r="E52" s="103"/>
      <c r="F52" s="125"/>
      <c r="G52" s="126"/>
      <c r="H52" s="127"/>
      <c r="I52" s="127"/>
      <c r="J52" s="127"/>
      <c r="K52" s="128"/>
      <c r="L52" s="77"/>
      <c r="M52" s="77"/>
    </row>
    <row r="53" spans="2:13" s="73" customFormat="1" ht="14.25" customHeight="1" x14ac:dyDescent="0.3">
      <c r="B53" s="434" t="s">
        <v>168</v>
      </c>
      <c r="C53" s="435"/>
      <c r="D53" s="435"/>
      <c r="E53" s="435"/>
      <c r="F53" s="435"/>
      <c r="G53" s="435"/>
      <c r="H53" s="435"/>
      <c r="I53" s="435"/>
      <c r="J53" s="435"/>
      <c r="K53" s="436"/>
      <c r="L53" s="77"/>
      <c r="M53" s="77"/>
    </row>
    <row r="54" spans="2:13" s="73" customFormat="1" ht="15" customHeight="1" x14ac:dyDescent="0.3">
      <c r="B54" s="437"/>
      <c r="C54" s="438"/>
      <c r="D54" s="438"/>
      <c r="E54" s="438"/>
      <c r="F54" s="438"/>
      <c r="G54" s="438"/>
      <c r="H54" s="438"/>
      <c r="I54" s="438"/>
      <c r="J54" s="438"/>
      <c r="K54" s="439"/>
      <c r="L54" s="77"/>
      <c r="M54" s="77"/>
    </row>
    <row r="55" spans="2:13" s="73" customFormat="1" ht="15" customHeight="1" x14ac:dyDescent="0.3">
      <c r="B55" s="440"/>
      <c r="C55" s="441"/>
      <c r="D55" s="441"/>
      <c r="E55" s="441"/>
      <c r="F55" s="441"/>
      <c r="G55" s="441"/>
      <c r="H55" s="441"/>
      <c r="I55" s="441"/>
      <c r="J55" s="441"/>
      <c r="K55" s="442"/>
      <c r="L55" s="77"/>
      <c r="M55" s="77"/>
    </row>
    <row r="56" spans="2:13" s="73" customFormat="1" ht="9.75" customHeight="1" thickBot="1" x14ac:dyDescent="0.35">
      <c r="B56" s="15"/>
      <c r="C56" s="15"/>
      <c r="D56" s="129"/>
      <c r="E56" s="130"/>
      <c r="F56" s="131"/>
      <c r="G56" s="132"/>
      <c r="H56" s="132"/>
      <c r="I56" s="132"/>
      <c r="J56" s="132"/>
      <c r="K56" s="132"/>
      <c r="L56" s="77"/>
      <c r="M56" s="77"/>
    </row>
    <row r="57" spans="2:13" s="73" customFormat="1" ht="27.75" customHeight="1" x14ac:dyDescent="0.3">
      <c r="B57" s="443" t="s">
        <v>169</v>
      </c>
      <c r="C57" s="444"/>
      <c r="D57" s="133" t="s">
        <v>170</v>
      </c>
      <c r="E57" s="134"/>
      <c r="F57" s="445" t="s">
        <v>171</v>
      </c>
      <c r="G57" s="446"/>
      <c r="H57" s="447"/>
      <c r="I57" s="448"/>
      <c r="J57" s="449"/>
      <c r="K57" s="450"/>
      <c r="L57" s="77"/>
      <c r="M57" s="77"/>
    </row>
    <row r="58" spans="2:13" s="73" customFormat="1" ht="22.5" customHeight="1" x14ac:dyDescent="0.3">
      <c r="B58" s="405" t="s">
        <v>172</v>
      </c>
      <c r="C58" s="406"/>
      <c r="D58" s="135" t="s">
        <v>173</v>
      </c>
      <c r="E58" s="134"/>
      <c r="F58" s="423" t="s">
        <v>172</v>
      </c>
      <c r="G58" s="424"/>
      <c r="H58" s="425"/>
      <c r="I58" s="407"/>
      <c r="J58" s="408"/>
      <c r="K58" s="409"/>
      <c r="L58" s="77"/>
      <c r="M58" s="77"/>
    </row>
    <row r="59" spans="2:13" s="73" customFormat="1" ht="22.5" customHeight="1" x14ac:dyDescent="0.3">
      <c r="B59" s="405" t="s">
        <v>174</v>
      </c>
      <c r="C59" s="406"/>
      <c r="D59" s="136"/>
      <c r="E59" s="137"/>
      <c r="F59" s="423" t="s">
        <v>174</v>
      </c>
      <c r="G59" s="424"/>
      <c r="H59" s="425"/>
      <c r="I59" s="412"/>
      <c r="J59" s="413"/>
      <c r="K59" s="414"/>
      <c r="L59" s="77"/>
      <c r="M59" s="77"/>
    </row>
    <row r="60" spans="2:13" s="73" customFormat="1" ht="32.25" customHeight="1" thickBot="1" x14ac:dyDescent="0.35">
      <c r="B60" s="426" t="s">
        <v>38</v>
      </c>
      <c r="C60" s="427"/>
      <c r="D60" s="138"/>
      <c r="E60" s="139"/>
      <c r="F60" s="428" t="s">
        <v>38</v>
      </c>
      <c r="G60" s="429"/>
      <c r="H60" s="430"/>
      <c r="I60" s="431"/>
      <c r="J60" s="432"/>
      <c r="K60" s="433"/>
      <c r="L60" s="77"/>
      <c r="M60" s="77"/>
    </row>
    <row r="61" spans="2:13" s="73" customFormat="1" ht="9" customHeight="1" thickBot="1" x14ac:dyDescent="0.35">
      <c r="B61" s="140"/>
      <c r="C61" s="141"/>
      <c r="D61" s="142"/>
      <c r="E61" s="142"/>
      <c r="F61" s="142"/>
      <c r="G61" s="143"/>
      <c r="H61" s="143"/>
      <c r="I61" s="143"/>
      <c r="J61" s="143"/>
      <c r="K61" s="144"/>
      <c r="L61" s="77"/>
      <c r="M61" s="77"/>
    </row>
    <row r="62" spans="2:13" s="73" customFormat="1" ht="27.75" customHeight="1" x14ac:dyDescent="0.3">
      <c r="B62" s="415" t="s">
        <v>175</v>
      </c>
      <c r="C62" s="416"/>
      <c r="D62" s="145" t="s">
        <v>176</v>
      </c>
      <c r="E62" s="51"/>
      <c r="F62" s="146"/>
      <c r="G62" s="147"/>
      <c r="H62" s="147"/>
      <c r="I62" s="147"/>
      <c r="J62" s="147"/>
      <c r="K62" s="147"/>
      <c r="L62" s="148"/>
      <c r="M62" s="77"/>
    </row>
    <row r="63" spans="2:13" s="73" customFormat="1" ht="21.75" customHeight="1" x14ac:dyDescent="0.3">
      <c r="B63" s="405" t="s">
        <v>172</v>
      </c>
      <c r="C63" s="406"/>
      <c r="D63" s="149" t="s">
        <v>177</v>
      </c>
      <c r="E63" s="51"/>
      <c r="F63" s="146"/>
      <c r="G63" s="147"/>
      <c r="H63" s="147"/>
      <c r="I63" s="147"/>
      <c r="J63" s="147"/>
      <c r="K63" s="147"/>
      <c r="L63" s="150"/>
      <c r="M63" s="77"/>
    </row>
    <row r="64" spans="2:13" s="73" customFormat="1" ht="21.75" customHeight="1" x14ac:dyDescent="0.3">
      <c r="B64" s="405" t="s">
        <v>174</v>
      </c>
      <c r="C64" s="406"/>
      <c r="D64" s="151"/>
      <c r="E64" s="51"/>
      <c r="F64" s="146"/>
      <c r="G64" s="147"/>
      <c r="H64" s="147"/>
      <c r="I64" s="147"/>
      <c r="J64" s="147"/>
      <c r="K64" s="147"/>
      <c r="L64" s="150"/>
      <c r="M64" s="77"/>
    </row>
    <row r="65" spans="1:13" s="73" customFormat="1" ht="32.25" customHeight="1" thickBot="1" x14ac:dyDescent="0.35">
      <c r="B65" s="417" t="s">
        <v>38</v>
      </c>
      <c r="C65" s="418"/>
      <c r="D65" s="152"/>
      <c r="E65" s="51"/>
      <c r="F65" s="146"/>
      <c r="G65" s="147"/>
      <c r="H65" s="147"/>
      <c r="I65" s="147"/>
      <c r="J65" s="147"/>
      <c r="K65" s="147"/>
      <c r="L65" s="150"/>
      <c r="M65" s="77"/>
    </row>
    <row r="66" spans="1:13" s="73" customFormat="1" ht="9" customHeight="1" thickBot="1" x14ac:dyDescent="0.35">
      <c r="B66" s="153"/>
      <c r="C66" s="153"/>
      <c r="D66" s="154"/>
      <c r="E66" s="155"/>
      <c r="F66" s="156"/>
      <c r="G66" s="157"/>
      <c r="H66" s="157"/>
      <c r="I66" s="157"/>
      <c r="J66" s="157"/>
      <c r="K66" s="158"/>
      <c r="L66" s="77"/>
      <c r="M66" s="77"/>
    </row>
    <row r="67" spans="1:13" s="163" customFormat="1" ht="19.5" customHeight="1" thickBot="1" x14ac:dyDescent="0.35">
      <c r="A67" s="73"/>
      <c r="B67" s="419" t="s">
        <v>178</v>
      </c>
      <c r="C67" s="420"/>
      <c r="D67" s="420"/>
      <c r="E67" s="159"/>
      <c r="F67" s="159"/>
      <c r="G67" s="160"/>
      <c r="H67" s="161"/>
      <c r="I67" s="161"/>
      <c r="J67" s="161"/>
      <c r="K67" s="162"/>
      <c r="L67" s="77"/>
      <c r="M67" s="77"/>
    </row>
    <row r="68" spans="1:13" s="163" customFormat="1" ht="22.5" customHeight="1" x14ac:dyDescent="0.3">
      <c r="A68" s="73"/>
      <c r="B68" s="164" t="s">
        <v>179</v>
      </c>
      <c r="C68" s="165"/>
      <c r="D68" s="166" t="s">
        <v>128</v>
      </c>
      <c r="E68" s="77"/>
      <c r="F68" s="421" t="s">
        <v>180</v>
      </c>
      <c r="G68" s="422"/>
      <c r="H68" s="422"/>
      <c r="I68" s="400"/>
      <c r="J68" s="401"/>
      <c r="K68" s="402"/>
      <c r="L68" s="77"/>
      <c r="M68" s="77"/>
    </row>
    <row r="69" spans="1:13" s="163" customFormat="1" ht="26.25" customHeight="1" x14ac:dyDescent="0.3">
      <c r="A69" s="73"/>
      <c r="B69" s="403" t="s">
        <v>181</v>
      </c>
      <c r="C69" s="404"/>
      <c r="D69" s="167" t="s">
        <v>128</v>
      </c>
      <c r="E69" s="77"/>
      <c r="F69" s="405" t="s">
        <v>172</v>
      </c>
      <c r="G69" s="406"/>
      <c r="H69" s="406"/>
      <c r="I69" s="407"/>
      <c r="J69" s="408"/>
      <c r="K69" s="409"/>
      <c r="L69" s="77"/>
      <c r="M69" s="77"/>
    </row>
    <row r="70" spans="1:13" s="163" customFormat="1" ht="22.5" customHeight="1" x14ac:dyDescent="0.3">
      <c r="A70" s="73"/>
      <c r="B70" s="410" t="s">
        <v>182</v>
      </c>
      <c r="C70" s="411"/>
      <c r="D70" s="167" t="s">
        <v>128</v>
      </c>
      <c r="E70" s="77"/>
      <c r="F70" s="405" t="s">
        <v>174</v>
      </c>
      <c r="G70" s="406"/>
      <c r="H70" s="406"/>
      <c r="I70" s="412"/>
      <c r="J70" s="413"/>
      <c r="K70" s="414"/>
      <c r="L70" s="77"/>
      <c r="M70" s="77"/>
    </row>
    <row r="71" spans="1:13" s="163" customFormat="1" ht="22.5" customHeight="1" x14ac:dyDescent="0.3">
      <c r="A71" s="73"/>
      <c r="B71" s="383" t="s">
        <v>183</v>
      </c>
      <c r="C71" s="384"/>
      <c r="D71" s="168" t="s">
        <v>184</v>
      </c>
      <c r="E71" s="77"/>
      <c r="F71" s="385" t="s">
        <v>38</v>
      </c>
      <c r="G71" s="386"/>
      <c r="H71" s="387"/>
      <c r="I71" s="391"/>
      <c r="J71" s="392"/>
      <c r="K71" s="393"/>
      <c r="L71" s="77"/>
      <c r="M71" s="77"/>
    </row>
    <row r="72" spans="1:13" s="163" customFormat="1" ht="32.25" customHeight="1" thickBot="1" x14ac:dyDescent="0.35">
      <c r="A72" s="73"/>
      <c r="B72" s="397" t="s">
        <v>185</v>
      </c>
      <c r="C72" s="398"/>
      <c r="D72" s="399"/>
      <c r="E72" s="169"/>
      <c r="F72" s="388"/>
      <c r="G72" s="389"/>
      <c r="H72" s="390"/>
      <c r="I72" s="394"/>
      <c r="J72" s="395"/>
      <c r="K72" s="396"/>
      <c r="L72" s="77"/>
      <c r="M72" s="77"/>
    </row>
    <row r="73" spans="1:13" s="73" customFormat="1" ht="11.25" customHeight="1" x14ac:dyDescent="0.3">
      <c r="D73" s="77"/>
      <c r="E73" s="170"/>
      <c r="F73" s="171"/>
      <c r="G73" s="132"/>
      <c r="H73" s="132"/>
      <c r="I73" s="132"/>
      <c r="J73" s="132"/>
      <c r="K73" s="132"/>
      <c r="L73" s="77"/>
      <c r="M73" s="77"/>
    </row>
    <row r="74" spans="1:13" s="73" customFormat="1" ht="15.6" x14ac:dyDescent="0.3">
      <c r="D74" s="77"/>
      <c r="E74" s="172"/>
      <c r="F74" s="173"/>
      <c r="G74" s="174"/>
      <c r="H74" s="174"/>
      <c r="I74" s="174"/>
      <c r="J74" s="174"/>
      <c r="K74" s="174"/>
      <c r="L74" s="77"/>
      <c r="M74" s="77"/>
    </row>
    <row r="75" spans="1:13" s="73" customFormat="1" ht="8.25" customHeight="1" x14ac:dyDescent="0.3">
      <c r="D75" s="77"/>
      <c r="E75" s="172"/>
      <c r="F75" s="173"/>
      <c r="G75" s="174"/>
      <c r="H75" s="174"/>
      <c r="I75" s="174"/>
      <c r="J75" s="174"/>
      <c r="K75" s="174"/>
      <c r="L75" s="77"/>
      <c r="M75" s="77"/>
    </row>
    <row r="76" spans="1:13" s="73" customFormat="1" ht="15.6" x14ac:dyDescent="0.3">
      <c r="D76" s="77"/>
      <c r="E76" s="172"/>
      <c r="F76" s="173"/>
      <c r="G76" s="174"/>
      <c r="H76" s="174"/>
      <c r="I76" s="174"/>
      <c r="J76" s="174"/>
      <c r="K76" s="174"/>
      <c r="L76" s="77"/>
      <c r="M76" s="77"/>
    </row>
    <row r="77" spans="1:13" s="73" customFormat="1" ht="15.6" x14ac:dyDescent="0.3">
      <c r="D77" s="77"/>
      <c r="E77" s="172"/>
      <c r="F77" s="173"/>
      <c r="G77" s="174"/>
      <c r="H77" s="174"/>
      <c r="I77" s="174"/>
      <c r="J77" s="174"/>
      <c r="K77" s="174"/>
      <c r="L77" s="77"/>
      <c r="M77" s="77"/>
    </row>
    <row r="78" spans="1:13" s="73" customFormat="1" ht="15.6" x14ac:dyDescent="0.3">
      <c r="D78" s="77"/>
      <c r="E78" s="172"/>
      <c r="F78" s="173"/>
      <c r="G78" s="174"/>
      <c r="H78" s="174"/>
      <c r="I78" s="174"/>
      <c r="J78" s="174"/>
      <c r="K78" s="174"/>
      <c r="L78" s="77"/>
      <c r="M78" s="77"/>
    </row>
    <row r="79" spans="1:13" s="73" customFormat="1" ht="15.6" x14ac:dyDescent="0.3">
      <c r="D79" s="77"/>
      <c r="E79" s="172"/>
      <c r="F79" s="173"/>
      <c r="G79" s="174"/>
      <c r="H79" s="174"/>
      <c r="I79" s="174"/>
      <c r="J79" s="174"/>
      <c r="K79" s="174"/>
      <c r="L79" s="77"/>
      <c r="M79" s="77"/>
    </row>
    <row r="80" spans="1:13" ht="15.6" x14ac:dyDescent="0.3">
      <c r="F80" s="173"/>
      <c r="G80" s="174"/>
      <c r="H80" s="174"/>
      <c r="I80" s="174"/>
      <c r="J80" s="174"/>
      <c r="K80" s="174"/>
    </row>
  </sheetData>
  <mergeCells count="66">
    <mergeCell ref="A1:L1"/>
    <mergeCell ref="A2:E2"/>
    <mergeCell ref="B4:C4"/>
    <mergeCell ref="G4:H6"/>
    <mergeCell ref="I4:K6"/>
    <mergeCell ref="B6:C6"/>
    <mergeCell ref="B8:C8"/>
    <mergeCell ref="G8:H8"/>
    <mergeCell ref="I8:K8"/>
    <mergeCell ref="B10:C10"/>
    <mergeCell ref="G10:H10"/>
    <mergeCell ref="I10:K14"/>
    <mergeCell ref="B12:C12"/>
    <mergeCell ref="B14:C14"/>
    <mergeCell ref="B16:C16"/>
    <mergeCell ref="G16:H16"/>
    <mergeCell ref="I16:K16"/>
    <mergeCell ref="G18:H18"/>
    <mergeCell ref="B20:B22"/>
    <mergeCell ref="C20:C21"/>
    <mergeCell ref="D20:D22"/>
    <mergeCell ref="E20:E22"/>
    <mergeCell ref="F20:F22"/>
    <mergeCell ref="G20:G22"/>
    <mergeCell ref="B50:K51"/>
    <mergeCell ref="H20:H22"/>
    <mergeCell ref="I20:K20"/>
    <mergeCell ref="B43:D43"/>
    <mergeCell ref="F43:G43"/>
    <mergeCell ref="B44:D44"/>
    <mergeCell ref="B45:C45"/>
    <mergeCell ref="B47:C47"/>
    <mergeCell ref="I47:K47"/>
    <mergeCell ref="B48:C48"/>
    <mergeCell ref="I48:K48"/>
    <mergeCell ref="H49:K49"/>
    <mergeCell ref="B53:K55"/>
    <mergeCell ref="B57:C57"/>
    <mergeCell ref="F57:H57"/>
    <mergeCell ref="I57:K57"/>
    <mergeCell ref="B58:C58"/>
    <mergeCell ref="F58:H58"/>
    <mergeCell ref="I58:K58"/>
    <mergeCell ref="B59:C59"/>
    <mergeCell ref="F59:H59"/>
    <mergeCell ref="I59:K59"/>
    <mergeCell ref="B60:C60"/>
    <mergeCell ref="F60:H60"/>
    <mergeCell ref="I60:K60"/>
    <mergeCell ref="B62:C62"/>
    <mergeCell ref="B63:C63"/>
    <mergeCell ref="B64:C64"/>
    <mergeCell ref="B65:C65"/>
    <mergeCell ref="B67:D67"/>
    <mergeCell ref="B71:C71"/>
    <mergeCell ref="F71:H72"/>
    <mergeCell ref="I71:K72"/>
    <mergeCell ref="B72:D72"/>
    <mergeCell ref="I68:K68"/>
    <mergeCell ref="B69:C69"/>
    <mergeCell ref="F69:H69"/>
    <mergeCell ref="I69:K69"/>
    <mergeCell ref="B70:C70"/>
    <mergeCell ref="F70:H70"/>
    <mergeCell ref="I70:K70"/>
    <mergeCell ref="F68:H68"/>
  </mergeCells>
  <hyperlinks>
    <hyperlink ref="C22" r:id="rId1" xr:uid="{A8904666-4172-4964-B6D8-E685A3542519}"/>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12</xdr:col>
                    <xdr:colOff>0</xdr:colOff>
                    <xdr:row>65</xdr:row>
                    <xdr:rowOff>76200</xdr:rowOff>
                  </from>
                  <to>
                    <xdr:col>12</xdr:col>
                    <xdr:colOff>0</xdr:colOff>
                    <xdr:row>67</xdr:row>
                    <xdr:rowOff>45720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12</xdr:col>
                    <xdr:colOff>0</xdr:colOff>
                    <xdr:row>67</xdr:row>
                    <xdr:rowOff>38100</xdr:rowOff>
                  </from>
                  <to>
                    <xdr:col>12</xdr:col>
                    <xdr:colOff>0</xdr:colOff>
                    <xdr:row>79</xdr:row>
                    <xdr:rowOff>53340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0</xdr:colOff>
                    <xdr:row>68</xdr:row>
                    <xdr:rowOff>38100</xdr:rowOff>
                  </from>
                  <to>
                    <xdr:col>12</xdr:col>
                    <xdr:colOff>0</xdr:colOff>
                    <xdr:row>78</xdr:row>
                    <xdr:rowOff>167640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0</xdr:colOff>
                    <xdr:row>111</xdr:row>
                    <xdr:rowOff>53340</xdr:rowOff>
                  </from>
                  <to>
                    <xdr:col>12</xdr:col>
                    <xdr:colOff>7620</xdr:colOff>
                    <xdr:row>113</xdr:row>
                    <xdr:rowOff>152400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12</xdr:col>
                    <xdr:colOff>0</xdr:colOff>
                    <xdr:row>114</xdr:row>
                    <xdr:rowOff>53340</xdr:rowOff>
                  </from>
                  <to>
                    <xdr:col>12</xdr:col>
                    <xdr:colOff>7620</xdr:colOff>
                    <xdr:row>116</xdr:row>
                    <xdr:rowOff>152400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12</xdr:col>
                    <xdr:colOff>0</xdr:colOff>
                    <xdr:row>117</xdr:row>
                    <xdr:rowOff>190500</xdr:rowOff>
                  </from>
                  <to>
                    <xdr:col>12</xdr:col>
                    <xdr:colOff>7620</xdr:colOff>
                    <xdr:row>120</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60DF8CA-23ED-4CFE-83C4-F3798336AD99}">
          <x14:formula1>
            <xm:f>'C:\Users\IMC User\Desktop\SHF\[Copy of Copy of Copy of PR-SHF 4494 drugs medical supplies 2023updatePaul.xlsx]Data'!#REF!</xm:f>
          </x14:formula1>
          <xm:sqref>D71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AE2DDEEB14F74983CE08A0861E1460" ma:contentTypeVersion="1" ma:contentTypeDescription="Create a new document." ma:contentTypeScope="" ma:versionID="f7a24ca317834749836eecc4933ce4b0">
  <xsd:schema xmlns:xsd="http://www.w3.org/2001/XMLSchema" xmlns:xs="http://www.w3.org/2001/XMLSchema" xmlns:p="http://schemas.microsoft.com/office/2006/metadata/properties" xmlns:ns2="fa83264a-776f-4b1a-89ce-9f90313a0ea9" targetNamespace="http://schemas.microsoft.com/office/2006/metadata/properties" ma:root="true" ma:fieldsID="3b467df6f8f6e5630cf72cf38aaa6249" ns2:_="">
    <xsd:import namespace="fa83264a-776f-4b1a-89ce-9f90313a0ea9"/>
    <xsd:element name="properties">
      <xsd:complexType>
        <xsd:sequence>
          <xsd:element name="documentManagement">
            <xsd:complexType>
              <xsd:all>
                <xsd:element ref="ns2:Si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3264a-776f-4b1a-89ce-9f90313a0ea9" elementFormDefault="qualified">
    <xsd:import namespace="http://schemas.microsoft.com/office/2006/documentManagement/types"/>
    <xsd:import namespace="http://schemas.microsoft.com/office/infopath/2007/PartnerControls"/>
    <xsd:element name="Site" ma:index="8" nillable="true" ma:displayName="Site" ma:internalName="Si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ite xmlns="fa83264a-776f-4b1a-89ce-9f90313a0ea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4606B5-B2B7-49CA-909D-3EC2FFC29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3264a-776f-4b1a-89ce-9f90313a0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F53FA1-1B33-466F-ABF2-2F1C22E19907}">
  <ds:schemaRefs>
    <ds:schemaRef ds:uri="http://purl.org/dc/term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 ds:uri="fa83264a-776f-4b1a-89ce-9f90313a0ea9"/>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BD47607-691E-4789-8A85-1B7F62C4A7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Request For Quotation</vt:lpstr>
      <vt:lpstr>Sheet1</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Theophane Neyme</dc:creator>
  <cp:lastModifiedBy>Charles Ssekatawa</cp:lastModifiedBy>
  <cp:lastPrinted>2023-11-12T10:38:11Z</cp:lastPrinted>
  <dcterms:created xsi:type="dcterms:W3CDTF">2018-01-05T10:53:50Z</dcterms:created>
  <dcterms:modified xsi:type="dcterms:W3CDTF">2023-11-27T16:33:25Z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0x0101006EAE2DDEEB14F74983CE08A0861E1460</vt:lpwstr>
  </property>
</Properties>
</file>